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egiomr.sharepoint.com/sites/SEKRETARIAT/Freigegebene Dokumente/PROJEKTE/SPF/03_PROJEKTE/03_Small Projects/02b_Budget + financial plan/"/>
    </mc:Choice>
  </mc:AlternateContent>
  <xr:revisionPtr revIDLastSave="3410" documentId="13_ncr:1_{7C98AFDA-1469-4F79-B86B-D780266A3F20}" xr6:coauthVersionLast="47" xr6:coauthVersionMax="47" xr10:uidLastSave="{01B3C3F7-5E97-4C04-B155-8BF01B216192}"/>
  <bookViews>
    <workbookView xWindow="-108" yWindow="-108" windowWidth="23256" windowHeight="13896" tabRatio="814" firstSheet="7" activeTab="12" xr2:uid="{00000000-000D-0000-FFFF-FFFF00000000}"/>
  </bookViews>
  <sheets>
    <sheet name="Infos before filling in" sheetId="13" r:id="rId1"/>
    <sheet name="Details LP_P_1 Option 3" sheetId="14" r:id="rId2"/>
    <sheet name="Details LP_P_1 - Option 4" sheetId="3" r:id="rId3"/>
    <sheet name="Details P_2 Option 3" sheetId="5" r:id="rId4"/>
    <sheet name="Details P_2 Option 4" sheetId="15" r:id="rId5"/>
    <sheet name="Details P_3 Option 3" sheetId="17" r:id="rId6"/>
    <sheet name="Details P_3 Option 4" sheetId="6" r:id="rId7"/>
    <sheet name="Details P_4 Option 3" sheetId="18" r:id="rId8"/>
    <sheet name="Details P_4 Option 4" sheetId="7" r:id="rId9"/>
    <sheet name="Details P_5 Option 3" sheetId="20" r:id="rId10"/>
    <sheet name="Details P_5 Option 4" sheetId="8" r:id="rId11"/>
    <sheet name="Plan coûts_Kostenplan" sheetId="1" r:id="rId12"/>
    <sheet name="Plan fin_Fin Plan" sheetId="2" r:id="rId13"/>
    <sheet name="Referenztabelle" sheetId="9" r:id="rId14"/>
    <sheet name="Tabelle2" sheetId="10" r:id="rId15"/>
  </sheets>
  <definedNames>
    <definedName name="_xlnm._FilterDatabase" localSheetId="11" hidden="1">'Plan coûts_Kostenplan'!#REF!</definedName>
    <definedName name="_xlnm.Print_Area" localSheetId="2">'Details LP_P_1 - Option 4'!$A$1:$N$55</definedName>
    <definedName name="_xlnm.Print_Area" localSheetId="1">'Details LP_P_1 Option 3'!$A$1:$S$30</definedName>
    <definedName name="_xlnm.Print_Area" localSheetId="3">'Details P_2 Option 3'!$A$1:$R$28</definedName>
    <definedName name="_xlnm.Print_Area" localSheetId="4">'Details P_2 Option 4'!$A$1:$M$53</definedName>
    <definedName name="_xlnm.Print_Area" localSheetId="5">'Details P_3 Option 3'!$A$1:$R$28</definedName>
    <definedName name="_xlnm.Print_Area" localSheetId="6">'Details P_3 Option 4'!$A$1:$M$53</definedName>
    <definedName name="_xlnm.Print_Area" localSheetId="7">'Details P_4 Option 3'!$A$1:$R$28</definedName>
    <definedName name="_xlnm.Print_Area" localSheetId="8">'Details P_4 Option 4'!$A$1:$M$53</definedName>
    <definedName name="_xlnm.Print_Area" localSheetId="9">'Details P_5 Option 3'!$A$1:$R$28</definedName>
    <definedName name="_xlnm.Print_Area" localSheetId="10">'Details P_5 Option 4'!$A$1:$M$53</definedName>
    <definedName name="_xlnm.Print_Area" localSheetId="11">'Plan coûts_Kostenplan'!$A$1:$H$75</definedName>
    <definedName name="_xlnm.Print_Area" localSheetId="12">'Plan fin_Fin Plan'!$A$1:$G$38</definedName>
    <definedName name="Forfait_20">'Plan coûts_Kostenplan'!$D$8</definedName>
    <definedName name="Projektpartner">'Plan coûts_Kostenplan'!$D$6:$D$8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G4" i="2"/>
  <c r="F4" i="2"/>
  <c r="E4" i="2"/>
  <c r="D4" i="2"/>
  <c r="C4" i="2"/>
  <c r="F67" i="1"/>
  <c r="E67" i="1"/>
  <c r="D67" i="1"/>
  <c r="C67" i="1"/>
  <c r="B67" i="1"/>
  <c r="A2" i="20" l="1"/>
  <c r="A2" i="18"/>
  <c r="A2" i="17"/>
  <c r="A2" i="5"/>
  <c r="E9" i="17"/>
  <c r="E11" i="1"/>
  <c r="R27" i="20" l="1"/>
  <c r="R26" i="20"/>
  <c r="R25" i="20"/>
  <c r="R24" i="20"/>
  <c r="R23" i="20"/>
  <c r="R22" i="20"/>
  <c r="O21" i="20"/>
  <c r="G53" i="1" s="1"/>
  <c r="L21" i="20"/>
  <c r="G43" i="1" s="1"/>
  <c r="I21" i="20"/>
  <c r="G33" i="1" s="1"/>
  <c r="F21" i="20"/>
  <c r="C21" i="20"/>
  <c r="Q16" i="20"/>
  <c r="N16" i="20"/>
  <c r="K16" i="20"/>
  <c r="H16" i="20"/>
  <c r="E16" i="20"/>
  <c r="Q15" i="20"/>
  <c r="N15" i="20"/>
  <c r="K15" i="20"/>
  <c r="H15" i="20"/>
  <c r="E15" i="20"/>
  <c r="R15" i="20" s="1"/>
  <c r="Q14" i="20"/>
  <c r="N14" i="20"/>
  <c r="K14" i="20"/>
  <c r="H14" i="20"/>
  <c r="E14" i="20"/>
  <c r="Q13" i="20"/>
  <c r="N13" i="20"/>
  <c r="K13" i="20"/>
  <c r="H13" i="20"/>
  <c r="E13" i="20"/>
  <c r="Q12" i="20"/>
  <c r="N12" i="20"/>
  <c r="K12" i="20"/>
  <c r="H12" i="20"/>
  <c r="E12" i="20"/>
  <c r="Q11" i="20"/>
  <c r="N11" i="20"/>
  <c r="K11" i="20"/>
  <c r="H11" i="20"/>
  <c r="E11" i="20"/>
  <c r="Q10" i="20"/>
  <c r="N10" i="20"/>
  <c r="K10" i="20"/>
  <c r="H10" i="20"/>
  <c r="E10" i="20"/>
  <c r="Q9" i="20"/>
  <c r="N9" i="20"/>
  <c r="K9" i="20"/>
  <c r="H9" i="20"/>
  <c r="E9" i="20"/>
  <c r="Q8" i="20"/>
  <c r="N8" i="20"/>
  <c r="K8" i="20"/>
  <c r="H8" i="20"/>
  <c r="E8" i="20"/>
  <c r="Q7" i="20"/>
  <c r="N7" i="20"/>
  <c r="K7" i="20"/>
  <c r="H7" i="20"/>
  <c r="E7" i="20"/>
  <c r="R7" i="20" s="1"/>
  <c r="R27" i="18"/>
  <c r="R26" i="18"/>
  <c r="R25" i="18"/>
  <c r="R24" i="18"/>
  <c r="R23" i="18"/>
  <c r="R22" i="18"/>
  <c r="O21" i="18"/>
  <c r="F53" i="1" s="1"/>
  <c r="L21" i="18"/>
  <c r="F43" i="1" s="1"/>
  <c r="I21" i="18"/>
  <c r="F21" i="18"/>
  <c r="C21" i="18"/>
  <c r="Q16" i="18"/>
  <c r="N16" i="18"/>
  <c r="K16" i="18"/>
  <c r="H16" i="18"/>
  <c r="E16" i="18"/>
  <c r="Q15" i="18"/>
  <c r="N15" i="18"/>
  <c r="K15" i="18"/>
  <c r="H15" i="18"/>
  <c r="E15" i="18"/>
  <c r="Q14" i="18"/>
  <c r="N14" i="18"/>
  <c r="K14" i="18"/>
  <c r="H14" i="18"/>
  <c r="E14" i="18"/>
  <c r="Q13" i="18"/>
  <c r="N13" i="18"/>
  <c r="K13" i="18"/>
  <c r="H13" i="18"/>
  <c r="E13" i="18"/>
  <c r="Q12" i="18"/>
  <c r="N12" i="18"/>
  <c r="K12" i="18"/>
  <c r="H12" i="18"/>
  <c r="E12" i="18"/>
  <c r="Q11" i="18"/>
  <c r="N11" i="18"/>
  <c r="K11" i="18"/>
  <c r="H11" i="18"/>
  <c r="E11" i="18"/>
  <c r="Q10" i="18"/>
  <c r="N10" i="18"/>
  <c r="K10" i="18"/>
  <c r="H10" i="18"/>
  <c r="E10" i="18"/>
  <c r="Q9" i="18"/>
  <c r="N9" i="18"/>
  <c r="K9" i="18"/>
  <c r="H9" i="18"/>
  <c r="E9" i="18"/>
  <c r="R9" i="18" s="1"/>
  <c r="Q8" i="18"/>
  <c r="N8" i="18"/>
  <c r="K8" i="18"/>
  <c r="H8" i="18"/>
  <c r="E8" i="18"/>
  <c r="Q7" i="18"/>
  <c r="N7" i="18"/>
  <c r="L18" i="18" s="1"/>
  <c r="K7" i="18"/>
  <c r="I18" i="18" s="1"/>
  <c r="H7" i="18"/>
  <c r="E7" i="18"/>
  <c r="R27" i="17"/>
  <c r="R26" i="17"/>
  <c r="R25" i="17"/>
  <c r="R24" i="17"/>
  <c r="R23" i="17"/>
  <c r="R22" i="17"/>
  <c r="O21" i="17"/>
  <c r="E53" i="1" s="1"/>
  <c r="L21" i="17"/>
  <c r="I21" i="17"/>
  <c r="E33" i="1" s="1"/>
  <c r="F21" i="17"/>
  <c r="E23" i="1" s="1"/>
  <c r="C21" i="17"/>
  <c r="Q16" i="17"/>
  <c r="N16" i="17"/>
  <c r="K16" i="17"/>
  <c r="H16" i="17"/>
  <c r="E16" i="17"/>
  <c r="Q15" i="17"/>
  <c r="N15" i="17"/>
  <c r="K15" i="17"/>
  <c r="H15" i="17"/>
  <c r="E15" i="17"/>
  <c r="Q14" i="17"/>
  <c r="N14" i="17"/>
  <c r="K14" i="17"/>
  <c r="H14" i="17"/>
  <c r="E14" i="17"/>
  <c r="Q13" i="17"/>
  <c r="N13" i="17"/>
  <c r="K13" i="17"/>
  <c r="H13" i="17"/>
  <c r="E13" i="17"/>
  <c r="Q12" i="17"/>
  <c r="N12" i="17"/>
  <c r="K12" i="17"/>
  <c r="H12" i="17"/>
  <c r="E12" i="17"/>
  <c r="Q11" i="17"/>
  <c r="N11" i="17"/>
  <c r="K11" i="17"/>
  <c r="H11" i="17"/>
  <c r="E11" i="17"/>
  <c r="Q10" i="17"/>
  <c r="N10" i="17"/>
  <c r="K10" i="17"/>
  <c r="H10" i="17"/>
  <c r="E10" i="17"/>
  <c r="Q9" i="17"/>
  <c r="R9" i="17" s="1"/>
  <c r="N9" i="17"/>
  <c r="K9" i="17"/>
  <c r="H9" i="17"/>
  <c r="Q8" i="17"/>
  <c r="N8" i="17"/>
  <c r="K8" i="17"/>
  <c r="H8" i="17"/>
  <c r="E8" i="17"/>
  <c r="Q7" i="17"/>
  <c r="N7" i="17"/>
  <c r="K7" i="17"/>
  <c r="H7" i="17"/>
  <c r="E7" i="17"/>
  <c r="C46" i="7"/>
  <c r="R26" i="5"/>
  <c r="E7" i="14"/>
  <c r="Q16" i="5"/>
  <c r="N16" i="5"/>
  <c r="K16" i="5"/>
  <c r="H16" i="5"/>
  <c r="E16" i="5"/>
  <c r="Q15" i="5"/>
  <c r="N15" i="5"/>
  <c r="K15" i="5"/>
  <c r="H15" i="5"/>
  <c r="E15" i="5"/>
  <c r="Q14" i="5"/>
  <c r="N14" i="5"/>
  <c r="K14" i="5"/>
  <c r="H14" i="5"/>
  <c r="E14" i="5"/>
  <c r="Q13" i="5"/>
  <c r="N13" i="5"/>
  <c r="K13" i="5"/>
  <c r="H13" i="5"/>
  <c r="E13" i="5"/>
  <c r="Q12" i="5"/>
  <c r="N12" i="5"/>
  <c r="K12" i="5"/>
  <c r="H12" i="5"/>
  <c r="E12" i="5"/>
  <c r="Q11" i="5"/>
  <c r="N11" i="5"/>
  <c r="K11" i="5"/>
  <c r="H11" i="5"/>
  <c r="E11" i="5"/>
  <c r="Q10" i="5"/>
  <c r="N10" i="5"/>
  <c r="K10" i="5"/>
  <c r="H10" i="5"/>
  <c r="E10" i="5"/>
  <c r="Q9" i="5"/>
  <c r="N9" i="5"/>
  <c r="K9" i="5"/>
  <c r="H9" i="5"/>
  <c r="E9" i="5"/>
  <c r="Q8" i="5"/>
  <c r="N8" i="5"/>
  <c r="K8" i="5"/>
  <c r="H8" i="5"/>
  <c r="E8" i="5"/>
  <c r="Q7" i="5"/>
  <c r="N7" i="5"/>
  <c r="K7" i="5"/>
  <c r="H7" i="5"/>
  <c r="E7" i="5"/>
  <c r="M51" i="15"/>
  <c r="M50" i="15"/>
  <c r="M49" i="15"/>
  <c r="M48" i="15"/>
  <c r="M47" i="15"/>
  <c r="K46" i="15"/>
  <c r="I46" i="15"/>
  <c r="G46" i="15"/>
  <c r="E46" i="15"/>
  <c r="C46" i="15"/>
  <c r="M43" i="15"/>
  <c r="M42" i="15"/>
  <c r="M41" i="15"/>
  <c r="M40" i="15"/>
  <c r="M39" i="15"/>
  <c r="M38" i="15"/>
  <c r="M37" i="15"/>
  <c r="M36" i="15"/>
  <c r="M35" i="15"/>
  <c r="M34" i="15"/>
  <c r="K33" i="15"/>
  <c r="D51" i="1" s="1"/>
  <c r="I33" i="15"/>
  <c r="D41" i="1" s="1"/>
  <c r="G33" i="15"/>
  <c r="D31" i="1" s="1"/>
  <c r="E33" i="15"/>
  <c r="D21" i="1" s="1"/>
  <c r="C33" i="15"/>
  <c r="D11" i="1" s="1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K11" i="15"/>
  <c r="D50" i="1" s="1"/>
  <c r="I11" i="15"/>
  <c r="D40" i="1" s="1"/>
  <c r="G11" i="15"/>
  <c r="D30" i="1" s="1"/>
  <c r="E11" i="15"/>
  <c r="D20" i="1" s="1"/>
  <c r="C11" i="15"/>
  <c r="D10" i="1" s="1"/>
  <c r="A2" i="15"/>
  <c r="S24" i="14"/>
  <c r="Q8" i="14"/>
  <c r="Q9" i="14"/>
  <c r="Q10" i="14"/>
  <c r="Q11" i="14"/>
  <c r="Q12" i="14"/>
  <c r="Q13" i="14"/>
  <c r="Q14" i="14"/>
  <c r="Q15" i="14"/>
  <c r="Q16" i="14"/>
  <c r="Q7" i="14"/>
  <c r="N8" i="14"/>
  <c r="N9" i="14"/>
  <c r="N10" i="14"/>
  <c r="N11" i="14"/>
  <c r="N12" i="14"/>
  <c r="N13" i="14"/>
  <c r="N14" i="14"/>
  <c r="N15" i="14"/>
  <c r="N16" i="14"/>
  <c r="N7" i="14"/>
  <c r="K8" i="14"/>
  <c r="K9" i="14"/>
  <c r="K10" i="14"/>
  <c r="K11" i="14"/>
  <c r="K12" i="14"/>
  <c r="K13" i="14"/>
  <c r="K14" i="14"/>
  <c r="K15" i="14"/>
  <c r="K16" i="14"/>
  <c r="K7" i="14"/>
  <c r="H8" i="14"/>
  <c r="H9" i="14"/>
  <c r="H10" i="14"/>
  <c r="H11" i="14"/>
  <c r="H12" i="14"/>
  <c r="H13" i="14"/>
  <c r="H14" i="14"/>
  <c r="H15" i="14"/>
  <c r="H16" i="14"/>
  <c r="H7" i="14"/>
  <c r="E8" i="14"/>
  <c r="E9" i="14"/>
  <c r="E10" i="14"/>
  <c r="E11" i="14"/>
  <c r="E12" i="14"/>
  <c r="E13" i="14"/>
  <c r="E14" i="14"/>
  <c r="E15" i="14"/>
  <c r="E16" i="14"/>
  <c r="L23" i="14"/>
  <c r="S29" i="14"/>
  <c r="S28" i="14"/>
  <c r="S27" i="14"/>
  <c r="S26" i="14"/>
  <c r="S25" i="14"/>
  <c r="O23" i="14"/>
  <c r="I23" i="14"/>
  <c r="F23" i="14"/>
  <c r="C23" i="14"/>
  <c r="R20" i="14"/>
  <c r="G33" i="3"/>
  <c r="C31" i="1" s="1"/>
  <c r="I33" i="3"/>
  <c r="C41" i="1" s="1"/>
  <c r="K33" i="3"/>
  <c r="C51" i="1" s="1"/>
  <c r="E33" i="3"/>
  <c r="C21" i="1" s="1"/>
  <c r="C33" i="3"/>
  <c r="M45" i="3"/>
  <c r="M47" i="3" s="1"/>
  <c r="B11" i="2"/>
  <c r="B10" i="2"/>
  <c r="A47" i="1"/>
  <c r="A37" i="1"/>
  <c r="A27" i="1"/>
  <c r="A17" i="1"/>
  <c r="A7" i="1"/>
  <c r="M51" i="8"/>
  <c r="M50" i="8"/>
  <c r="M49" i="8"/>
  <c r="M48" i="8"/>
  <c r="M47" i="8"/>
  <c r="K46" i="8"/>
  <c r="I46" i="8"/>
  <c r="G46" i="8"/>
  <c r="E46" i="8"/>
  <c r="G23" i="1" s="1"/>
  <c r="C46" i="8"/>
  <c r="M43" i="8"/>
  <c r="M42" i="8"/>
  <c r="M41" i="8"/>
  <c r="M40" i="8"/>
  <c r="M39" i="8"/>
  <c r="M38" i="8"/>
  <c r="M37" i="8"/>
  <c r="M36" i="8"/>
  <c r="M35" i="8"/>
  <c r="M34" i="8"/>
  <c r="K33" i="8"/>
  <c r="G51" i="1" s="1"/>
  <c r="I33" i="8"/>
  <c r="G33" i="8"/>
  <c r="G31" i="1" s="1"/>
  <c r="E33" i="8"/>
  <c r="C33" i="8"/>
  <c r="G11" i="1" s="1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K11" i="8"/>
  <c r="I11" i="8"/>
  <c r="G40" i="1" s="1"/>
  <c r="G11" i="8"/>
  <c r="E11" i="8"/>
  <c r="G20" i="1" s="1"/>
  <c r="C11" i="8"/>
  <c r="A2" i="8"/>
  <c r="M51" i="7"/>
  <c r="M50" i="7"/>
  <c r="M49" i="7"/>
  <c r="M48" i="7"/>
  <c r="M47" i="7"/>
  <c r="K46" i="7"/>
  <c r="I46" i="7"/>
  <c r="G46" i="7"/>
  <c r="E46" i="7"/>
  <c r="M43" i="7"/>
  <c r="M42" i="7"/>
  <c r="M41" i="7"/>
  <c r="M40" i="7"/>
  <c r="M39" i="7"/>
  <c r="M38" i="7"/>
  <c r="M37" i="7"/>
  <c r="M36" i="7"/>
  <c r="M35" i="7"/>
  <c r="M34" i="7"/>
  <c r="K33" i="7"/>
  <c r="F51" i="1" s="1"/>
  <c r="I33" i="7"/>
  <c r="G33" i="7"/>
  <c r="F31" i="1" s="1"/>
  <c r="E33" i="7"/>
  <c r="C33" i="7"/>
  <c r="F11" i="1" s="1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K11" i="7"/>
  <c r="I11" i="7"/>
  <c r="F40" i="1" s="1"/>
  <c r="G11" i="7"/>
  <c r="E11" i="7"/>
  <c r="F20" i="1" s="1"/>
  <c r="C11" i="7"/>
  <c r="F10" i="1" s="1"/>
  <c r="A2" i="7"/>
  <c r="M51" i="6"/>
  <c r="M50" i="6"/>
  <c r="M49" i="6"/>
  <c r="M48" i="6"/>
  <c r="M47" i="6"/>
  <c r="K46" i="6"/>
  <c r="I46" i="6"/>
  <c r="E43" i="1" s="1"/>
  <c r="G46" i="6"/>
  <c r="E46" i="6"/>
  <c r="C46" i="6"/>
  <c r="M43" i="6"/>
  <c r="M42" i="6"/>
  <c r="M41" i="6"/>
  <c r="M40" i="6"/>
  <c r="M39" i="6"/>
  <c r="M38" i="6"/>
  <c r="M37" i="6"/>
  <c r="M36" i="6"/>
  <c r="M35" i="6"/>
  <c r="M34" i="6"/>
  <c r="K33" i="6"/>
  <c r="E51" i="1" s="1"/>
  <c r="I33" i="6"/>
  <c r="G33" i="6"/>
  <c r="E31" i="1" s="1"/>
  <c r="E33" i="6"/>
  <c r="C33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K11" i="6"/>
  <c r="I11" i="6"/>
  <c r="E40" i="1" s="1"/>
  <c r="G11" i="6"/>
  <c r="G10" i="6" s="1"/>
  <c r="G7" i="6" s="1"/>
  <c r="E11" i="6"/>
  <c r="E20" i="1" s="1"/>
  <c r="C11" i="6"/>
  <c r="E10" i="1" s="1"/>
  <c r="A2" i="6"/>
  <c r="R27" i="5"/>
  <c r="R25" i="5"/>
  <c r="R24" i="5"/>
  <c r="R23" i="5"/>
  <c r="R22" i="5"/>
  <c r="O21" i="5"/>
  <c r="D53" i="1" s="1"/>
  <c r="L21" i="5"/>
  <c r="D43" i="1" s="1"/>
  <c r="I21" i="5"/>
  <c r="D33" i="1" s="1"/>
  <c r="F21" i="5"/>
  <c r="C21" i="5"/>
  <c r="N53" i="3"/>
  <c r="N52" i="3"/>
  <c r="N51" i="3"/>
  <c r="N50" i="3"/>
  <c r="N49" i="3"/>
  <c r="K48" i="3"/>
  <c r="I48" i="3"/>
  <c r="G48" i="3"/>
  <c r="E48" i="3"/>
  <c r="C48" i="3"/>
  <c r="N43" i="3"/>
  <c r="N42" i="3"/>
  <c r="N41" i="3"/>
  <c r="N40" i="3"/>
  <c r="N39" i="3"/>
  <c r="N38" i="3"/>
  <c r="N37" i="3"/>
  <c r="N36" i="3"/>
  <c r="N35" i="3"/>
  <c r="N34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K11" i="3"/>
  <c r="I11" i="3"/>
  <c r="G11" i="3"/>
  <c r="C30" i="1" s="1"/>
  <c r="E11" i="3"/>
  <c r="C11" i="3"/>
  <c r="C10" i="1" s="1"/>
  <c r="C13" i="1" l="1"/>
  <c r="C61" i="1" s="1"/>
  <c r="C10" i="8"/>
  <c r="C7" i="8" s="1"/>
  <c r="O18" i="20"/>
  <c r="R10" i="20"/>
  <c r="L18" i="20"/>
  <c r="R9" i="20"/>
  <c r="R12" i="20"/>
  <c r="I18" i="20"/>
  <c r="R14" i="20"/>
  <c r="R11" i="20"/>
  <c r="R8" i="20"/>
  <c r="R16" i="20"/>
  <c r="F18" i="20"/>
  <c r="R13" i="20"/>
  <c r="R21" i="20"/>
  <c r="G13" i="1"/>
  <c r="G61" i="1" s="1"/>
  <c r="F33" i="1"/>
  <c r="H33" i="1" s="1"/>
  <c r="F23" i="1"/>
  <c r="O18" i="18"/>
  <c r="L19" i="18"/>
  <c r="R8" i="18"/>
  <c r="R16" i="18"/>
  <c r="R14" i="18"/>
  <c r="R7" i="18"/>
  <c r="R15" i="18"/>
  <c r="I19" i="18"/>
  <c r="R12" i="18"/>
  <c r="F18" i="18"/>
  <c r="R11" i="18"/>
  <c r="R13" i="18"/>
  <c r="R10" i="18"/>
  <c r="R21" i="18"/>
  <c r="F13" i="1"/>
  <c r="F61" i="1" s="1"/>
  <c r="R8" i="17"/>
  <c r="L18" i="17"/>
  <c r="R7" i="17"/>
  <c r="R10" i="17"/>
  <c r="R12" i="17"/>
  <c r="I18" i="17"/>
  <c r="R11" i="17"/>
  <c r="R15" i="17"/>
  <c r="F18" i="17"/>
  <c r="R14" i="17"/>
  <c r="R16" i="17"/>
  <c r="R13" i="17"/>
  <c r="R21" i="17"/>
  <c r="E13" i="1"/>
  <c r="E61" i="1" s="1"/>
  <c r="D13" i="1"/>
  <c r="D23" i="1"/>
  <c r="D61" i="1"/>
  <c r="C23" i="1"/>
  <c r="C33" i="1"/>
  <c r="C43" i="1"/>
  <c r="C53" i="1"/>
  <c r="S20" i="14"/>
  <c r="C58" i="1"/>
  <c r="S7" i="14"/>
  <c r="C18" i="20"/>
  <c r="G8" i="1" s="1"/>
  <c r="C18" i="18"/>
  <c r="O18" i="17"/>
  <c r="O19" i="17" s="1"/>
  <c r="C18" i="17"/>
  <c r="G10" i="8"/>
  <c r="G7" i="8" s="1"/>
  <c r="C10" i="7"/>
  <c r="C7" i="7" s="1"/>
  <c r="C45" i="7" s="1"/>
  <c r="S11" i="14"/>
  <c r="S13" i="14"/>
  <c r="E10" i="8"/>
  <c r="E7" i="8" s="1"/>
  <c r="E45" i="8" s="1"/>
  <c r="K10" i="7"/>
  <c r="K7" i="7" s="1"/>
  <c r="K10" i="6"/>
  <c r="G45" i="6"/>
  <c r="C10" i="6"/>
  <c r="G10" i="15"/>
  <c r="G7" i="15" s="1"/>
  <c r="G45" i="15" s="1"/>
  <c r="G53" i="15" s="1"/>
  <c r="K10" i="15"/>
  <c r="K7" i="15" s="1"/>
  <c r="K45" i="15" s="1"/>
  <c r="K53" i="15" s="1"/>
  <c r="I10" i="15"/>
  <c r="I7" i="15" s="1"/>
  <c r="I45" i="15" s="1"/>
  <c r="I53" i="15" s="1"/>
  <c r="C10" i="15"/>
  <c r="C7" i="15" s="1"/>
  <c r="C18" i="5"/>
  <c r="R15" i="5"/>
  <c r="F18" i="5"/>
  <c r="I18" i="5"/>
  <c r="L18" i="5"/>
  <c r="O18" i="5"/>
  <c r="R11" i="5"/>
  <c r="R9" i="5"/>
  <c r="R12" i="5"/>
  <c r="R8" i="5"/>
  <c r="R14" i="5"/>
  <c r="R16" i="5"/>
  <c r="R13" i="5"/>
  <c r="R10" i="5"/>
  <c r="R7" i="5"/>
  <c r="M33" i="15"/>
  <c r="E10" i="15"/>
  <c r="E7" i="15" s="1"/>
  <c r="E45" i="15" s="1"/>
  <c r="E53" i="15" s="1"/>
  <c r="M11" i="15"/>
  <c r="M46" i="15"/>
  <c r="S10" i="14"/>
  <c r="S12" i="14"/>
  <c r="S16" i="14"/>
  <c r="S9" i="14"/>
  <c r="S8" i="14"/>
  <c r="S14" i="14"/>
  <c r="S15" i="14"/>
  <c r="L18" i="14"/>
  <c r="I18" i="14"/>
  <c r="O18" i="14"/>
  <c r="C18" i="14"/>
  <c r="F18" i="14"/>
  <c r="S23" i="14"/>
  <c r="R30" i="14"/>
  <c r="R22" i="14"/>
  <c r="I10" i="3"/>
  <c r="G10" i="7"/>
  <c r="G7" i="7" s="1"/>
  <c r="F28" i="1" s="1"/>
  <c r="K10" i="8"/>
  <c r="G45" i="8"/>
  <c r="C45" i="8"/>
  <c r="I10" i="8"/>
  <c r="E10" i="7"/>
  <c r="E7" i="7" s="1"/>
  <c r="I10" i="7"/>
  <c r="I7" i="7" s="1"/>
  <c r="F38" i="1" s="1"/>
  <c r="E10" i="6"/>
  <c r="I10" i="6"/>
  <c r="K10" i="3"/>
  <c r="C10" i="3"/>
  <c r="N45" i="3"/>
  <c r="M55" i="3"/>
  <c r="E10" i="3"/>
  <c r="G10" i="3"/>
  <c r="C29" i="1" s="1"/>
  <c r="N33" i="3"/>
  <c r="N48" i="3"/>
  <c r="M46" i="7"/>
  <c r="C50" i="1"/>
  <c r="C40" i="1"/>
  <c r="N11" i="3"/>
  <c r="R21" i="5"/>
  <c r="M11" i="6"/>
  <c r="E30" i="1"/>
  <c r="E50" i="1"/>
  <c r="M46" i="6"/>
  <c r="F41" i="1"/>
  <c r="M33" i="7"/>
  <c r="G10" i="1"/>
  <c r="M11" i="8"/>
  <c r="G50" i="1"/>
  <c r="M46" i="8"/>
  <c r="C11" i="1"/>
  <c r="C20" i="1"/>
  <c r="F21" i="1"/>
  <c r="H23" i="1"/>
  <c r="G30" i="1"/>
  <c r="H43" i="1"/>
  <c r="E21" i="1"/>
  <c r="E41" i="1"/>
  <c r="M33" i="6"/>
  <c r="M11" i="7"/>
  <c r="F30" i="1"/>
  <c r="F50" i="1"/>
  <c r="G21" i="1"/>
  <c r="G41" i="1"/>
  <c r="M33" i="8"/>
  <c r="H53" i="1"/>
  <c r="G6" i="2" l="1"/>
  <c r="F6" i="2"/>
  <c r="E6" i="2"/>
  <c r="D6" i="2"/>
  <c r="C6" i="2"/>
  <c r="D8" i="1"/>
  <c r="O19" i="20"/>
  <c r="L19" i="20"/>
  <c r="I19" i="20"/>
  <c r="G28" i="1"/>
  <c r="F19" i="20"/>
  <c r="G18" i="1"/>
  <c r="F8" i="1"/>
  <c r="O19" i="18"/>
  <c r="F48" i="1"/>
  <c r="L20" i="18"/>
  <c r="L28" i="18" s="1"/>
  <c r="F39" i="1"/>
  <c r="F42" i="1" s="1"/>
  <c r="I20" i="18"/>
  <c r="I28" i="18" s="1"/>
  <c r="F29" i="1"/>
  <c r="F32" i="1" s="1"/>
  <c r="F19" i="18"/>
  <c r="F18" i="1"/>
  <c r="O20" i="17"/>
  <c r="O28" i="17" s="1"/>
  <c r="E49" i="1"/>
  <c r="L19" i="17"/>
  <c r="E38" i="1"/>
  <c r="I19" i="17"/>
  <c r="E28" i="1"/>
  <c r="F19" i="17"/>
  <c r="I7" i="3"/>
  <c r="I47" i="3" s="1"/>
  <c r="C39" i="1"/>
  <c r="D48" i="1"/>
  <c r="O19" i="5"/>
  <c r="L19" i="5"/>
  <c r="D38" i="1"/>
  <c r="I19" i="5"/>
  <c r="D28" i="1"/>
  <c r="F19" i="5"/>
  <c r="D18" i="1"/>
  <c r="C19" i="14"/>
  <c r="C9" i="1" s="1"/>
  <c r="C19" i="20"/>
  <c r="G9" i="1" s="1"/>
  <c r="G12" i="1" s="1"/>
  <c r="R18" i="20"/>
  <c r="C19" i="18"/>
  <c r="F9" i="1" s="1"/>
  <c r="R18" i="18"/>
  <c r="R18" i="17"/>
  <c r="C19" i="17"/>
  <c r="E9" i="1" s="1"/>
  <c r="L19" i="14"/>
  <c r="F19" i="14"/>
  <c r="C19" i="1" s="1"/>
  <c r="F22" i="14"/>
  <c r="O19" i="14"/>
  <c r="C49" i="1" s="1"/>
  <c r="I19" i="14"/>
  <c r="I22" i="14"/>
  <c r="I30" i="14" s="1"/>
  <c r="M7" i="7"/>
  <c r="K7" i="6"/>
  <c r="E48" i="1" s="1"/>
  <c r="E52" i="1" s="1"/>
  <c r="I7" i="6"/>
  <c r="I45" i="6" s="1"/>
  <c r="C7" i="6"/>
  <c r="C45" i="6" s="1"/>
  <c r="R18" i="5"/>
  <c r="C19" i="5"/>
  <c r="D9" i="1" s="1"/>
  <c r="M10" i="15"/>
  <c r="C45" i="15"/>
  <c r="M7" i="15"/>
  <c r="F30" i="14"/>
  <c r="N10" i="3"/>
  <c r="M10" i="7"/>
  <c r="K7" i="8"/>
  <c r="K45" i="8" s="1"/>
  <c r="M10" i="8"/>
  <c r="I7" i="8"/>
  <c r="M7" i="8" s="1"/>
  <c r="M10" i="6"/>
  <c r="E7" i="6"/>
  <c r="E18" i="1" s="1"/>
  <c r="K7" i="3"/>
  <c r="K47" i="3" s="1"/>
  <c r="G7" i="3"/>
  <c r="G47" i="3" s="1"/>
  <c r="E7" i="3"/>
  <c r="C18" i="1" s="1"/>
  <c r="C22" i="1" s="1"/>
  <c r="C7" i="3"/>
  <c r="C8" i="1" s="1"/>
  <c r="B73" i="1"/>
  <c r="G73" i="1" s="1"/>
  <c r="H13" i="1"/>
  <c r="D12" i="1" l="1"/>
  <c r="C12" i="1"/>
  <c r="F12" i="1"/>
  <c r="G48" i="1"/>
  <c r="G38" i="1"/>
  <c r="O20" i="20"/>
  <c r="O28" i="20" s="1"/>
  <c r="G49" i="1"/>
  <c r="G52" i="1"/>
  <c r="L20" i="20"/>
  <c r="L28" i="20" s="1"/>
  <c r="G39" i="1"/>
  <c r="G42" i="1" s="1"/>
  <c r="I20" i="20"/>
  <c r="I28" i="20" s="1"/>
  <c r="G29" i="1"/>
  <c r="G32" i="1" s="1"/>
  <c r="F20" i="20"/>
  <c r="F28" i="20" s="1"/>
  <c r="G19" i="1"/>
  <c r="G22" i="1" s="1"/>
  <c r="O20" i="18"/>
  <c r="O28" i="18" s="1"/>
  <c r="F49" i="1"/>
  <c r="F52" i="1" s="1"/>
  <c r="F20" i="18"/>
  <c r="F28" i="18" s="1"/>
  <c r="F19" i="1"/>
  <c r="F22" i="1" s="1"/>
  <c r="E8" i="1"/>
  <c r="E12" i="1" s="1"/>
  <c r="L20" i="17"/>
  <c r="L28" i="17" s="1"/>
  <c r="E39" i="1"/>
  <c r="E42" i="1" s="1"/>
  <c r="E44" i="1" s="1"/>
  <c r="D71" i="1" s="1"/>
  <c r="I20" i="17"/>
  <c r="I28" i="17" s="1"/>
  <c r="E29" i="1"/>
  <c r="E32" i="1"/>
  <c r="E34" i="1" s="1"/>
  <c r="D70" i="1" s="1"/>
  <c r="F20" i="17"/>
  <c r="F28" i="17" s="1"/>
  <c r="E19" i="1"/>
  <c r="E22" i="1" s="1"/>
  <c r="C38" i="1"/>
  <c r="C42" i="1" s="1"/>
  <c r="C28" i="1"/>
  <c r="C32" i="1" s="1"/>
  <c r="C48" i="1"/>
  <c r="C52" i="1" s="1"/>
  <c r="C54" i="1" s="1"/>
  <c r="K45" i="6"/>
  <c r="K53" i="6" s="1"/>
  <c r="D49" i="1"/>
  <c r="D52" i="1" s="1"/>
  <c r="O20" i="5"/>
  <c r="D42" i="1"/>
  <c r="L20" i="5"/>
  <c r="D39" i="1"/>
  <c r="I20" i="5"/>
  <c r="D29" i="1"/>
  <c r="D32" i="1" s="1"/>
  <c r="F20" i="5"/>
  <c r="D19" i="1"/>
  <c r="D22" i="1" s="1"/>
  <c r="O22" i="14"/>
  <c r="O30" i="14" s="1"/>
  <c r="L22" i="14"/>
  <c r="L30" i="14" s="1"/>
  <c r="C20" i="5"/>
  <c r="C24" i="1"/>
  <c r="B69" i="1" s="1"/>
  <c r="C22" i="14"/>
  <c r="R19" i="20"/>
  <c r="C20" i="20"/>
  <c r="R19" i="18"/>
  <c r="C20" i="18"/>
  <c r="R19" i="17"/>
  <c r="C20" i="17"/>
  <c r="S19" i="14"/>
  <c r="M7" i="6"/>
  <c r="E45" i="6"/>
  <c r="E53" i="6" s="1"/>
  <c r="R19" i="5"/>
  <c r="M45" i="15"/>
  <c r="M53" i="15" s="1"/>
  <c r="C53" i="15"/>
  <c r="S18" i="14"/>
  <c r="C47" i="3"/>
  <c r="N7" i="3"/>
  <c r="E47" i="3"/>
  <c r="E55" i="3" s="1"/>
  <c r="H61" i="1"/>
  <c r="I45" i="8"/>
  <c r="M45" i="8" s="1"/>
  <c r="I53" i="6"/>
  <c r="K55" i="3"/>
  <c r="B6" i="2"/>
  <c r="G53" i="6"/>
  <c r="I55" i="3"/>
  <c r="D13" i="2" l="1"/>
  <c r="D5" i="2"/>
  <c r="D60" i="1"/>
  <c r="S22" i="14"/>
  <c r="S30" i="14" s="1"/>
  <c r="C13" i="2" s="1"/>
  <c r="C30" i="14"/>
  <c r="R20" i="20"/>
  <c r="R28" i="20" s="1"/>
  <c r="G13" i="2" s="1"/>
  <c r="C28" i="20"/>
  <c r="R20" i="18"/>
  <c r="R28" i="18" s="1"/>
  <c r="F13" i="2" s="1"/>
  <c r="C28" i="18"/>
  <c r="R20" i="17"/>
  <c r="R28" i="17" s="1"/>
  <c r="C28" i="17"/>
  <c r="E24" i="1"/>
  <c r="D69" i="1" s="1"/>
  <c r="C34" i="1"/>
  <c r="E54" i="1"/>
  <c r="D72" i="1" s="1"/>
  <c r="C44" i="1"/>
  <c r="B72" i="1"/>
  <c r="G55" i="3"/>
  <c r="G5" i="2" l="1"/>
  <c r="B70" i="1"/>
  <c r="B71" i="1"/>
  <c r="C55" i="3" l="1"/>
  <c r="C14" i="1"/>
  <c r="C62" i="1" s="1"/>
  <c r="N47" i="3" l="1"/>
  <c r="C60" i="1"/>
  <c r="B68" i="1"/>
  <c r="C5" i="2" l="1"/>
  <c r="C8" i="2" s="1"/>
  <c r="N55" i="3"/>
  <c r="B74" i="1"/>
  <c r="D14" i="1" l="1"/>
  <c r="C28" i="5"/>
  <c r="C68" i="1" l="1"/>
  <c r="F28" i="5" l="1"/>
  <c r="D24" i="1" l="1"/>
  <c r="C69" i="1" l="1"/>
  <c r="I28" i="5" l="1"/>
  <c r="D34" i="1"/>
  <c r="C70" i="1" l="1"/>
  <c r="L28" i="5" l="1"/>
  <c r="D44" i="1"/>
  <c r="C71" i="1" l="1"/>
  <c r="O28" i="5" l="1"/>
  <c r="D54" i="1"/>
  <c r="R20" i="5"/>
  <c r="R28" i="5" l="1"/>
  <c r="D8" i="2"/>
  <c r="D62" i="1"/>
  <c r="C72" i="1"/>
  <c r="C74" i="1" l="1"/>
  <c r="C53" i="7" l="1"/>
  <c r="F14" i="1" l="1"/>
  <c r="E68" i="1" l="1"/>
  <c r="F24" i="1" l="1"/>
  <c r="E45" i="7"/>
  <c r="E53" i="7" s="1"/>
  <c r="E69" i="1" l="1"/>
  <c r="G45" i="7" l="1"/>
  <c r="G53" i="7" s="1"/>
  <c r="F34" i="1" l="1"/>
  <c r="E70" i="1" l="1"/>
  <c r="I45" i="7" l="1"/>
  <c r="I53" i="7" l="1"/>
  <c r="F44" i="1"/>
  <c r="E71" i="1" l="1"/>
  <c r="K45" i="7" l="1"/>
  <c r="M45" i="7" l="1"/>
  <c r="F5" i="2" s="1"/>
  <c r="K53" i="7"/>
  <c r="F54" i="1"/>
  <c r="F60" i="1"/>
  <c r="E72" i="1" l="1"/>
  <c r="F62" i="1"/>
  <c r="F8" i="2"/>
  <c r="M53" i="7"/>
  <c r="E74" i="1" l="1"/>
  <c r="C53" i="8" l="1"/>
  <c r="G14" i="1" l="1"/>
  <c r="F68" i="1" s="1"/>
  <c r="E53" i="8" l="1"/>
  <c r="G24" i="1"/>
  <c r="H22" i="1"/>
  <c r="F69" i="1" l="1"/>
  <c r="H24" i="1"/>
  <c r="G69" i="1" l="1"/>
  <c r="G53" i="8" l="1"/>
  <c r="H32" i="1"/>
  <c r="G34" i="1"/>
  <c r="F70" i="1" l="1"/>
  <c r="H34" i="1"/>
  <c r="G70" i="1" l="1"/>
  <c r="I53" i="8" l="1"/>
  <c r="G44" i="1"/>
  <c r="H42" i="1"/>
  <c r="H44" i="1" l="1"/>
  <c r="F71" i="1"/>
  <c r="G71" i="1" l="1"/>
  <c r="G60" i="1" l="1"/>
  <c r="K53" i="8"/>
  <c r="H52" i="1" l="1"/>
  <c r="G54" i="1"/>
  <c r="F72" i="1" s="1"/>
  <c r="G8" i="2"/>
  <c r="M53" i="8"/>
  <c r="G62" i="1" l="1"/>
  <c r="H54" i="1"/>
  <c r="G72" i="1"/>
  <c r="F74" i="1"/>
  <c r="B12" i="2"/>
  <c r="C53" i="6"/>
  <c r="M45" i="6"/>
  <c r="E13" i="2" l="1"/>
  <c r="E5" i="2"/>
  <c r="E8" i="2" s="1"/>
  <c r="H12" i="1"/>
  <c r="M53" i="6"/>
  <c r="E14" i="1" l="1"/>
  <c r="H14" i="1" s="1"/>
  <c r="H60" i="1"/>
  <c r="B5" i="2" s="1"/>
  <c r="B8" i="2" s="1"/>
  <c r="H8" i="2" s="1"/>
  <c r="B9" i="2" s="1"/>
  <c r="E60" i="1"/>
  <c r="E62" i="1" l="1"/>
  <c r="H62" i="1" s="1"/>
  <c r="D68" i="1"/>
  <c r="D74" i="1" s="1"/>
  <c r="G68" i="1" l="1"/>
  <c r="G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414589FB-BC84-4304-8C70-426F9B0797D9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PROJECT NAME TO BE FILLED IN HERE ONCE FOR ALL THE TABS.</t>
        </r>
      </text>
    </comment>
    <comment ref="A5" authorId="0" shapeId="0" xr:uid="{154D9A73-D860-4E5C-A4E5-482B98CAF616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  <comment ref="R5" authorId="0" shapeId="0" xr:uid="{4D353D1C-039C-4280-B130-3715E1E72899}">
      <text>
        <r>
          <rPr>
            <sz val="8"/>
            <color indexed="81"/>
            <rFont val="Tahoma"/>
            <family val="2"/>
          </rPr>
          <t>Only Leadpartner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3ED5B990-9C23-40E1-BDEF-10072E03580D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Appears here automatically if filled in on the tab of the Lead partner. </t>
        </r>
      </text>
    </comment>
    <comment ref="A5" authorId="0" shapeId="0" xr:uid="{B45864DD-1D43-468D-92F4-0C8A63B6B60C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9" authorId="0" shapeId="0" xr:uid="{00000000-0006-0000-0700-000002000000}">
      <text>
        <r>
          <rPr>
            <sz val="8"/>
            <color indexed="81"/>
            <rFont val="Tahoma"/>
            <family val="2"/>
          </rPr>
          <t>Calculated automatically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A307E534-5118-4786-A3DE-D79CDE518F53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PROJECT NAME TO BE FILLED IN HERE ONCE FOR ALL THE TABS.</t>
        </r>
      </text>
    </comment>
    <comment ref="A5" authorId="0" shapeId="0" xr:uid="{28C4C3B0-A9B0-4A3F-816B-4627C415E154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  <comment ref="M5" authorId="0" shapeId="0" xr:uid="{00000000-0006-0000-0100-000001000000}">
      <text>
        <r>
          <rPr>
            <sz val="8"/>
            <color indexed="81"/>
            <rFont val="Tahoma"/>
            <family val="2"/>
          </rPr>
          <t>Only Leadpartner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F7C19BCC-89AE-45B3-9308-2FB3C28D2756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The name of the project appears here automatically if filled in on the tab of the Lead partner. </t>
        </r>
      </text>
    </comment>
    <comment ref="A5" authorId="0" shapeId="0" xr:uid="{46AE4395-8562-425A-8EE4-AE7BFE441491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C9CE627C-9460-4A54-B162-1C59BA92BF06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The name of the project appears here automatically if filled in on the tab of the Lead partner. </t>
        </r>
      </text>
    </comment>
    <comment ref="A5" authorId="0" shapeId="0" xr:uid="{14FAFFEC-F907-4A4F-BAFE-E69862EAA2BC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85E1A965-9A50-4443-963E-F50DB557E335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The name of the project appears here automatically if filled in on the tab of the Lead partner. </t>
        </r>
      </text>
    </comment>
    <comment ref="A5" authorId="0" shapeId="0" xr:uid="{8551405A-8D41-4AD9-A5A4-C92F8C69D917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57CE1539-D708-44FC-BDE4-A92856224F96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Appears here automatically if filled in on the tab of the Lead partner. </t>
        </r>
      </text>
    </comment>
    <comment ref="A5" authorId="0" shapeId="0" xr:uid="{1C798B47-A209-4BF1-8834-B620DF43DBB4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033928B3-467A-4B76-9092-CB98E061D8A2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The name of the project appears here automatically if filled in on the tab of the Lead partner. </t>
        </r>
      </text>
    </comment>
    <comment ref="A5" authorId="0" shapeId="0" xr:uid="{E26CFF2B-1A8C-4009-ABE0-A426531D116E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F9CE5A6F-B011-43EF-9133-ADD4E2E4FF95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Appears here automatically if filled in on the tab of the Lead partner. </t>
        </r>
      </text>
    </comment>
    <comment ref="A5" authorId="0" shapeId="0" xr:uid="{F7FCCE40-882C-4E74-A4F3-2B2B66F99627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Fickers</author>
  </authors>
  <commentList>
    <comment ref="A2" authorId="0" shapeId="0" xr:uid="{995AB2F6-5D06-47F8-86D0-295A087798AA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The name of the project appears here automatically if filled in on the tab of the Lead partner. </t>
        </r>
      </text>
    </comment>
    <comment ref="A5" authorId="0" shapeId="0" xr:uid="{AE07FD76-495C-49DD-B071-26CCDC58F103}">
      <text>
        <r>
          <rPr>
            <b/>
            <sz val="9"/>
            <color indexed="81"/>
            <rFont val="Segoe UI"/>
            <family val="2"/>
          </rPr>
          <t>Sonja Fickers:</t>
        </r>
        <r>
          <rPr>
            <sz val="9"/>
            <color indexed="81"/>
            <rFont val="Segoe UI"/>
            <family val="2"/>
          </rPr>
          <t xml:space="preserve">
Please in the name of the organisation.</t>
        </r>
      </text>
    </comment>
  </commentList>
</comments>
</file>

<file path=xl/sharedStrings.xml><?xml version="1.0" encoding="utf-8"?>
<sst xmlns="http://schemas.openxmlformats.org/spreadsheetml/2006/main" count="591" uniqueCount="136">
  <si>
    <t>TOTAL FINAL</t>
  </si>
  <si>
    <r>
      <rPr>
        <b/>
        <sz val="11"/>
        <color theme="8" tint="-0.249977111117893"/>
        <rFont val="Calibri"/>
        <family val="2"/>
        <scheme val="minor"/>
      </rPr>
      <t xml:space="preserve">Frais de bureau et administratifs
</t>
    </r>
    <r>
      <rPr>
        <b/>
        <sz val="11"/>
        <color theme="9" tint="-0.249977111117893"/>
        <rFont val="Calibri"/>
        <family val="2"/>
        <scheme val="minor"/>
      </rPr>
      <t xml:space="preserve">Büro- und Verwaltungskosten
</t>
    </r>
    <r>
      <rPr>
        <b/>
        <sz val="11"/>
        <color theme="1"/>
        <rFont val="Calibri"/>
        <family val="2"/>
        <scheme val="minor"/>
      </rPr>
      <t>Kantoor- en administratieve kosten</t>
    </r>
  </si>
  <si>
    <t>Leadpartner (partner 1)</t>
  </si>
  <si>
    <t>Förderfähige Gesamtkosten / Coûts totaux éligibles/ Totale subsidiabele kosten</t>
  </si>
  <si>
    <t>2. Öffentliche Mittel / Fonds publics/ Publieke middelen</t>
  </si>
  <si>
    <t>3. Privatmittel / Fonds privés/ Private middelen</t>
  </si>
  <si>
    <t>Detail des Finanzplans /  Détail du plan de financement / details van de financieringsplan</t>
  </si>
  <si>
    <t>Bitte erklären welche die anderen Finanzierungsquellen sind.</t>
  </si>
  <si>
    <t xml:space="preserve">Svp préciser quelles sont les autres sources de financement. </t>
  </si>
  <si>
    <t>Aub uitleggen welke de andere financieringsbronnen zijn.</t>
  </si>
  <si>
    <r>
      <rPr>
        <b/>
        <sz val="11"/>
        <color theme="8" tint="-0.249977111117893"/>
        <rFont val="Calibri"/>
        <family val="2"/>
        <scheme val="minor"/>
      </rPr>
      <t>Frais d'équipement</t>
    </r>
    <r>
      <rPr>
        <b/>
        <sz val="11"/>
        <color rgb="FF0070C0"/>
        <rFont val="Calibri"/>
        <family val="2"/>
        <scheme val="minor"/>
      </rPr>
      <t xml:space="preserve">
</t>
    </r>
    <r>
      <rPr>
        <b/>
        <sz val="11"/>
        <color theme="9" tint="-0.249977111117893"/>
        <rFont val="Calibri"/>
        <family val="2"/>
        <scheme val="minor"/>
      </rPr>
      <t>Kosten für Ausrüstung</t>
    </r>
    <r>
      <rPr>
        <b/>
        <sz val="11"/>
        <color rgb="FF0070C0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Uitrustingskosten</t>
    </r>
  </si>
  <si>
    <r>
      <rPr>
        <b/>
        <sz val="11"/>
        <color theme="8" tint="-0.249977111117893"/>
        <rFont val="Calibri"/>
        <family val="2"/>
        <scheme val="minor"/>
      </rPr>
      <t xml:space="preserve">Coûts d'expertise externes
</t>
    </r>
    <r>
      <rPr>
        <b/>
        <sz val="11"/>
        <color theme="9" tint="-0.249977111117893"/>
        <rFont val="Calibri"/>
        <family val="2"/>
        <scheme val="minor"/>
      </rPr>
      <t xml:space="preserve">Kosten für externe Expertise
</t>
    </r>
    <r>
      <rPr>
        <b/>
        <sz val="11"/>
        <color theme="1"/>
        <rFont val="Calibri"/>
        <family val="2"/>
        <scheme val="minor"/>
      </rPr>
      <t>Kosten voor externe expertise</t>
    </r>
  </si>
  <si>
    <r>
      <rPr>
        <b/>
        <sz val="11"/>
        <color theme="8" tint="-0.249977111117893"/>
        <rFont val="Calibri"/>
        <family val="2"/>
        <scheme val="minor"/>
      </rPr>
      <t xml:space="preserve">Frais de déplacements
</t>
    </r>
    <r>
      <rPr>
        <b/>
        <sz val="11"/>
        <color theme="9" tint="-0.249977111117893"/>
        <rFont val="Calibri"/>
        <family val="2"/>
        <scheme val="minor"/>
      </rPr>
      <t xml:space="preserve">Reisekosten
</t>
    </r>
    <r>
      <rPr>
        <b/>
        <sz val="11"/>
        <color theme="1"/>
        <rFont val="Calibri"/>
        <family val="2"/>
        <scheme val="minor"/>
      </rPr>
      <t>Reiskosten</t>
    </r>
  </si>
  <si>
    <t>TOTAL GENERAL</t>
  </si>
  <si>
    <t>Montant
Beträge
Bedragen</t>
  </si>
  <si>
    <t>Justif.
Belege
Belegst.</t>
  </si>
  <si>
    <t>Rubrique / Rubrik / Rubriek</t>
  </si>
  <si>
    <t>P 2</t>
  </si>
  <si>
    <t>P 3</t>
  </si>
  <si>
    <t>P 4</t>
  </si>
  <si>
    <t>P 5</t>
  </si>
  <si>
    <t>LP / P 1</t>
  </si>
  <si>
    <t>! Ce formulaire se remplit automatiquement dès que le détail par part. est complété !
! Dieses Formular wird automatisch erstellt, sobald  das Detail je Partner ausgefüllt ist !
! Dit formulier wordt automatisch aangemaakt, zodra het detail per partner is ingevuld !</t>
  </si>
  <si>
    <t>Action</t>
  </si>
  <si>
    <t xml:space="preserve"> RF/AB/ER</t>
  </si>
  <si>
    <t>TOTAL
FINAL</t>
  </si>
  <si>
    <t>Partner 2</t>
  </si>
  <si>
    <r>
      <rPr>
        <b/>
        <sz val="9.5"/>
        <color theme="8" tint="-0.249977111117893"/>
        <rFont val="Calibri"/>
        <family val="2"/>
        <scheme val="minor"/>
      </rPr>
      <t xml:space="preserve">Recettes 
</t>
    </r>
    <r>
      <rPr>
        <b/>
        <sz val="9.5"/>
        <color theme="9" tint="-0.249977111117893"/>
        <rFont val="Calibri"/>
        <family val="2"/>
        <scheme val="minor"/>
      </rPr>
      <t xml:space="preserve">Einnahmen
</t>
    </r>
    <r>
      <rPr>
        <b/>
        <sz val="9.5"/>
        <color theme="1"/>
        <rFont val="Calibri"/>
        <family val="2"/>
        <scheme val="minor"/>
      </rPr>
      <t>Inkomsten</t>
    </r>
  </si>
  <si>
    <r>
      <rPr>
        <b/>
        <sz val="9.5"/>
        <color theme="8" tint="-0.249977111117893"/>
        <rFont val="Calibri"/>
        <family val="2"/>
        <scheme val="minor"/>
      </rPr>
      <t>Forfait conforme calcul</t>
    </r>
    <r>
      <rPr>
        <b/>
        <sz val="9.5"/>
        <color theme="1"/>
        <rFont val="Calibri"/>
        <family val="2"/>
        <scheme val="minor"/>
      </rPr>
      <t xml:space="preserve">
</t>
    </r>
    <r>
      <rPr>
        <b/>
        <sz val="9.5"/>
        <color theme="9" tint="-0.249977111117893"/>
        <rFont val="Calibri"/>
        <family val="2"/>
        <scheme val="minor"/>
      </rPr>
      <t xml:space="preserve">Pauschale konform Berechnung </t>
    </r>
    <r>
      <rPr>
        <b/>
        <sz val="9.5"/>
        <color theme="1"/>
        <rFont val="Calibri"/>
        <family val="2"/>
        <scheme val="minor"/>
      </rPr>
      <t xml:space="preserve">
Lumpsum conform berekening</t>
    </r>
  </si>
  <si>
    <t>Partner 3</t>
  </si>
  <si>
    <t>Partner 4</t>
  </si>
  <si>
    <t>Partner 5</t>
  </si>
  <si>
    <r>
      <rPr>
        <b/>
        <sz val="11"/>
        <color theme="8" tint="-0.249977111117893"/>
        <rFont val="Calibri"/>
        <family val="2"/>
        <scheme val="minor"/>
      </rPr>
      <t xml:space="preserve">Forfait rapport final
</t>
    </r>
    <r>
      <rPr>
        <b/>
        <sz val="11"/>
        <color theme="9" tint="-0.249977111117893"/>
        <rFont val="Calibri"/>
        <family val="2"/>
        <scheme val="minor"/>
      </rPr>
      <t>Pauschale Endbericht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Lump sum eindrapport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color theme="9" tint="-0.249977111117893"/>
        <rFont val="Calibri"/>
        <family val="2"/>
        <scheme val="minor"/>
      </rPr>
      <t xml:space="preserve">Eventuelle Einnahmen aus  Projektaktivitäten
</t>
    </r>
    <r>
      <rPr>
        <b/>
        <sz val="11"/>
        <color theme="1"/>
        <rFont val="Calibri"/>
        <family val="2"/>
        <scheme val="minor"/>
      </rPr>
      <t>Eventuele inkomsten van de projectactiviteiten</t>
    </r>
  </si>
  <si>
    <t>=&gt; nom sera généré automatiquement
=&gt; Name wird automatisch generiert werden
=&gt; naam zal automatisch gegenereerd worden</t>
  </si>
  <si>
    <t>Total Partenaires / Partner / partner</t>
  </si>
  <si>
    <t>(L)P 1</t>
  </si>
  <si>
    <t>Total projet / Projekt / project</t>
  </si>
  <si>
    <t>Plan de financement / Finanzierungsplan /  financieringsplan</t>
  </si>
  <si>
    <t>Nom projet / Projektname / Naam project</t>
  </si>
  <si>
    <t>Coûts totaux du projet / Gesamtkosten des Projektes /  Totale projectkosten</t>
  </si>
  <si>
    <t>Total</t>
  </si>
  <si>
    <t>Total / Totaal 5</t>
  </si>
  <si>
    <t>Total / Totaal 4</t>
  </si>
  <si>
    <t>Total / Totaal 3</t>
  </si>
  <si>
    <t>Total / Totaal 2</t>
  </si>
  <si>
    <t>Total / Totaal 1</t>
  </si>
  <si>
    <t>TOTAL SUBS</t>
  </si>
  <si>
    <t xml:space="preserve">2. Öffentliche Mittel / Fonds publics / Publieke middelen </t>
  </si>
  <si>
    <t>SUT</t>
  </si>
  <si>
    <t>Pauschale</t>
  </si>
  <si>
    <t>Taux forfaitaire / Pauschalsatz / Forfaitair tarief 
20 %: des coûts directs / der direkten Kosten / van de directe kosten)</t>
  </si>
  <si>
    <t>Einnahmen aus dem Projekt/ Recettes du projet/ 
Inkomsten uit het project (-)</t>
  </si>
  <si>
    <t>Nichtförderfähige Kosten/ Coûts non éligibles/ 
niet-subsidiabele kosten (-)</t>
  </si>
  <si>
    <t>4. Eigenmittel der Partner/  Fonds propres des 
partenaires/ Eigenmiddelen van de partners</t>
  </si>
  <si>
    <t>Check total sub partner (has to be = line 8)</t>
  </si>
  <si>
    <t>The following information for a successfull filling-in of these costs- and financial tables:</t>
  </si>
  <si>
    <t>= to be filled in by the projectpartners/LP</t>
  </si>
  <si>
    <t>= automatically filled in;</t>
  </si>
  <si>
    <t>= please do not touch  these sheets.</t>
  </si>
  <si>
    <t>Succes for the preparation of the documents!</t>
  </si>
  <si>
    <t>Ne pas subsidiable - niet subsidiabel - nicht förderfähig</t>
  </si>
  <si>
    <r>
      <rPr>
        <b/>
        <sz val="11"/>
        <color theme="8" tint="-0.249977111117893"/>
        <rFont val="Calibri"/>
        <family val="2"/>
        <scheme val="minor"/>
      </rPr>
      <t xml:space="preserve">Frais directs
</t>
    </r>
    <r>
      <rPr>
        <b/>
        <sz val="11"/>
        <color theme="9" tint="-0.249977111117893"/>
        <rFont val="Calibri"/>
        <family val="2"/>
        <scheme val="minor"/>
      </rPr>
      <t xml:space="preserve">Direkte Kosten
</t>
    </r>
    <r>
      <rPr>
        <b/>
        <sz val="11"/>
        <color theme="1"/>
        <rFont val="Calibri"/>
        <family val="2"/>
        <scheme val="minor"/>
      </rPr>
      <t>Directe kosten</t>
    </r>
  </si>
  <si>
    <t>NON - NEIN - NEE</t>
  </si>
  <si>
    <t>OUI - JA - JA</t>
  </si>
  <si>
    <t>Milestone 1</t>
  </si>
  <si>
    <t>Milestone 2</t>
  </si>
  <si>
    <t>Milestone 3</t>
  </si>
  <si>
    <r>
      <rPr>
        <b/>
        <sz val="11"/>
        <color theme="8" tint="-0.249977111117893"/>
        <rFont val="Calibri"/>
        <family val="2"/>
        <scheme val="minor"/>
      </rPr>
      <t xml:space="preserve">Frais de personnel
</t>
    </r>
    <r>
      <rPr>
        <b/>
        <sz val="11"/>
        <color theme="9" tint="-0.249977111117893"/>
        <rFont val="Calibri"/>
        <family val="2"/>
        <scheme val="minor"/>
      </rPr>
      <t xml:space="preserve">Personalkosten
</t>
    </r>
    <r>
      <rPr>
        <b/>
        <sz val="11"/>
        <color theme="1"/>
        <rFont val="Calibri"/>
        <family val="2"/>
        <scheme val="minor"/>
      </rPr>
      <t>Personeelskosten</t>
    </r>
    <r>
      <rPr>
        <b/>
        <sz val="4"/>
        <color theme="1"/>
        <rFont val="Calibri"/>
        <family val="2"/>
        <scheme val="minor"/>
      </rPr>
      <t xml:space="preserve">
</t>
    </r>
    <r>
      <rPr>
        <b/>
        <sz val="4"/>
        <color theme="4" tint="0.79998168889431442"/>
        <rFont val="Calibri"/>
        <family val="2"/>
        <scheme val="minor"/>
      </rPr>
      <t>xxx</t>
    </r>
    <r>
      <rPr>
        <b/>
        <sz val="4"/>
        <color theme="1"/>
        <rFont val="Calibri"/>
        <family val="2"/>
        <scheme val="minor"/>
      </rPr>
      <t xml:space="preserve">
</t>
    </r>
    <r>
      <rPr>
        <b/>
        <sz val="10"/>
        <color rgb="FF0070C0"/>
        <rFont val="Calibri"/>
        <family val="2"/>
        <scheme val="minor"/>
      </rPr>
      <t>Taux forfaitaire / Pauschalsatz / Forfaitair tarief
= 20 % des coûts directs / der direkten Kosten /
van de directe kosten</t>
    </r>
  </si>
  <si>
    <t>…</t>
  </si>
  <si>
    <t>Nom Institution / Name Organisation / Naam inrichting</t>
  </si>
  <si>
    <t>Milestone 4</t>
  </si>
  <si>
    <t>Milestone 5</t>
  </si>
  <si>
    <t>Please fill in here the name of the milestone (as mentioned in the application form)</t>
  </si>
  <si>
    <t>TOTAL GENERAL MILESTONE  1 - 5</t>
  </si>
  <si>
    <t>Total income</t>
  </si>
  <si>
    <t>Milestone</t>
  </si>
  <si>
    <t>Rapport final - Abschlussbericht - Eindverslag</t>
  </si>
  <si>
    <t>Milestone RF-AB-EV</t>
  </si>
  <si>
    <r>
      <rPr>
        <b/>
        <u/>
        <sz val="9"/>
        <color theme="8" tint="-0.249977111117893"/>
        <rFont val="Calibri"/>
        <family val="2"/>
        <scheme val="minor"/>
      </rPr>
      <t xml:space="preserve">Total sub par milestone par partenaire </t>
    </r>
    <r>
      <rPr>
        <b/>
        <u/>
        <sz val="9"/>
        <color theme="1"/>
        <rFont val="Calibri"/>
        <family val="2"/>
        <scheme val="minor"/>
      </rPr>
      <t xml:space="preserve">
</t>
    </r>
    <r>
      <rPr>
        <b/>
        <u/>
        <sz val="9"/>
        <color theme="9" tint="-0.249977111117893"/>
        <rFont val="Calibri"/>
        <family val="2"/>
        <scheme val="minor"/>
      </rPr>
      <t>Gesamt förderf. Je Milestone je Partner</t>
    </r>
    <r>
      <rPr>
        <b/>
        <u/>
        <sz val="9"/>
        <color theme="1"/>
        <rFont val="Calibri"/>
        <family val="2"/>
        <scheme val="minor"/>
      </rPr>
      <t xml:space="preserve">
Totaal sub. per milestone per partner</t>
    </r>
  </si>
  <si>
    <t>Total 
je / par / per milestone</t>
  </si>
  <si>
    <t>Name of the staff member</t>
  </si>
  <si>
    <t>Standard
hourly rate
(see guidline)</t>
  </si>
  <si>
    <t>Total per staff member</t>
  </si>
  <si>
    <t>Numbre of hours for this milestone</t>
  </si>
  <si>
    <r>
      <rPr>
        <b/>
        <sz val="11"/>
        <color theme="8" tint="-0.249977111117893"/>
        <rFont val="Calibri"/>
        <family val="2"/>
        <scheme val="minor"/>
      </rPr>
      <t xml:space="preserve">Frais de personnel
</t>
    </r>
    <r>
      <rPr>
        <b/>
        <sz val="11"/>
        <color theme="9" tint="-0.249977111117893"/>
        <rFont val="Calibri"/>
        <family val="2"/>
        <scheme val="minor"/>
      </rPr>
      <t xml:space="preserve">Personalkosten
</t>
    </r>
    <r>
      <rPr>
        <b/>
        <sz val="11"/>
        <color theme="1"/>
        <rFont val="Calibri"/>
        <family val="2"/>
        <scheme val="minor"/>
      </rPr>
      <t>Personeelskosten</t>
    </r>
  </si>
  <si>
    <t>Montant
Betrag
Bedrag</t>
  </si>
  <si>
    <r>
      <rPr>
        <b/>
        <sz val="12"/>
        <color theme="8" tint="-0.249977111117893"/>
        <rFont val="Calibri"/>
        <family val="2"/>
        <scheme val="minor"/>
      </rPr>
      <t>Nom Institution</t>
    </r>
    <r>
      <rPr>
        <b/>
        <sz val="12"/>
        <color theme="1"/>
        <rFont val="Calibri"/>
        <family val="2"/>
        <scheme val="minor"/>
      </rPr>
      <t xml:space="preserve"> / </t>
    </r>
    <r>
      <rPr>
        <b/>
        <sz val="12"/>
        <color theme="9" tint="-0.249977111117893"/>
        <rFont val="Calibri"/>
        <family val="2"/>
        <scheme val="minor"/>
      </rPr>
      <t>Name Organisation</t>
    </r>
    <r>
      <rPr>
        <b/>
        <sz val="12"/>
        <color theme="1"/>
        <rFont val="Calibri"/>
        <family val="2"/>
        <scheme val="minor"/>
      </rPr>
      <t xml:space="preserve"> / Naam inrichting</t>
    </r>
  </si>
  <si>
    <r>
      <rPr>
        <b/>
        <u/>
        <sz val="14"/>
        <color theme="0"/>
        <rFont val="Calibri"/>
        <family val="2"/>
        <scheme val="minor"/>
      </rPr>
      <t>TOTAL SUBSIDIABLE P1 (LP)</t>
    </r>
    <r>
      <rPr>
        <b/>
        <sz val="14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>(Recettes déduites / 
Einnahmen abgez. / 
Inkomsten afgetr.)</t>
    </r>
  </si>
  <si>
    <t>Please fill in here the name of the milestone (as mentioned in 
the application form)</t>
  </si>
  <si>
    <r>
      <t xml:space="preserve">Forfait de 40 % sur frais de personnel </t>
    </r>
    <r>
      <rPr>
        <b/>
        <i/>
        <sz val="11"/>
        <color theme="8" tint="-0.249977111117893"/>
        <rFont val="Calibri"/>
        <family val="2"/>
        <scheme val="minor"/>
      </rPr>
      <t>(pour couvrir les coûts directs tels que les frais de fonctionnement, les frais de déplacement, les prestations externes et l'équipement</t>
    </r>
    <r>
      <rPr>
        <b/>
        <i/>
        <sz val="4"/>
        <color theme="8" tint="-0.249977111117893"/>
        <rFont val="Calibri"/>
        <family val="2"/>
        <scheme val="minor"/>
      </rPr>
      <t>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color theme="9" tint="-0.249977111117893"/>
        <rFont val="Calibri"/>
        <family val="2"/>
        <scheme val="minor"/>
      </rPr>
      <t xml:space="preserve">Pauschale von 40% auf Personalkosten </t>
    </r>
    <r>
      <rPr>
        <b/>
        <i/>
        <sz val="11"/>
        <color theme="9" tint="-0.249977111117893"/>
        <rFont val="Calibri"/>
        <family val="2"/>
        <scheme val="minor"/>
      </rPr>
      <t>(zur Abdeckung direkter Kosten wie Overhead, Reisekosten, externe Dienstleistungen und Ausrüstung)</t>
    </r>
    <r>
      <rPr>
        <b/>
        <sz val="11"/>
        <color theme="9" tint="-0.249977111117893"/>
        <rFont val="Calibri"/>
        <family val="2"/>
        <scheme val="minor"/>
      </rPr>
      <t xml:space="preserve">
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Forfait van 40% op personeelskosten </t>
    </r>
    <r>
      <rPr>
        <b/>
        <i/>
        <sz val="11"/>
        <rFont val="Calibri"/>
        <family val="2"/>
        <scheme val="minor"/>
      </rPr>
      <t>(ter dekking van directe kosten zoals overhead, reiskosten, externe diensten en uitrusting)</t>
    </r>
  </si>
  <si>
    <r>
      <t xml:space="preserve">Option de coûts - Kostenoption - kostoptie  </t>
    </r>
    <r>
      <rPr>
        <b/>
        <sz val="20"/>
        <rFont val="Calibri"/>
        <family val="2"/>
        <scheme val="minor"/>
      </rPr>
      <t>4</t>
    </r>
  </si>
  <si>
    <r>
      <t xml:space="preserve">Forfait de 40 % sur frais de personnel </t>
    </r>
    <r>
      <rPr>
        <b/>
        <i/>
        <sz val="11"/>
        <color theme="8" tint="-0.249977111117893"/>
        <rFont val="Calibri"/>
        <family val="2"/>
        <scheme val="minor"/>
      </rPr>
      <t>(pour couvrir les coûts directs tels que les frais de fonctionnement, les frais de déplacement, les prestations externes et l'équipement)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color theme="9" tint="-0.249977111117893"/>
        <rFont val="Calibri"/>
        <family val="2"/>
        <scheme val="minor"/>
      </rPr>
      <t xml:space="preserve">Pauschale von 40% auf Personalkosten </t>
    </r>
    <r>
      <rPr>
        <b/>
        <i/>
        <sz val="11"/>
        <color theme="9" tint="-0.249977111117893"/>
        <rFont val="Calibri"/>
        <family val="2"/>
        <scheme val="minor"/>
      </rPr>
      <t>(zur Abdeckung direkter Kosten wie Overhead, Reisekosten, externe Dienstleistungen und Ausrüstung)</t>
    </r>
    <r>
      <rPr>
        <b/>
        <sz val="11"/>
        <color theme="9" tint="-0.249977111117893"/>
        <rFont val="Calibri"/>
        <family val="2"/>
        <scheme val="minor"/>
      </rPr>
      <t xml:space="preserve">
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Forfait van 40% op personeelskosten </t>
    </r>
    <r>
      <rPr>
        <b/>
        <i/>
        <sz val="11"/>
        <rFont val="Calibri"/>
        <family val="2"/>
        <scheme val="minor"/>
      </rPr>
      <t>(ter dekking van directe kosten zoals overhead, reiskosten, externe diensten en uitrusting)</t>
    </r>
  </si>
  <si>
    <t>Rapport final
Endbericht
Eindverslag</t>
  </si>
  <si>
    <t xml:space="preserve">Denomination of external cost
to be filled in </t>
  </si>
  <si>
    <t>Denomination of equipment cost
to be filled in</t>
  </si>
  <si>
    <t>Denomination of revenue
to be filled in</t>
  </si>
  <si>
    <r>
      <rPr>
        <b/>
        <sz val="11"/>
        <color theme="8" tint="-0.249977111117893"/>
        <rFont val="Calibri"/>
        <family val="2"/>
        <scheme val="minor"/>
      </rPr>
      <t xml:space="preserve">Recettes éventuelles des
activités du projet
</t>
    </r>
    <r>
      <rPr>
        <b/>
        <sz val="11"/>
        <color theme="9" tint="-0.249977111117893"/>
        <rFont val="Calibri"/>
        <family val="2"/>
        <scheme val="minor"/>
      </rPr>
      <t xml:space="preserve">Eventuelle Einnahmen aus Projektaktivitäten
</t>
    </r>
    <r>
      <rPr>
        <b/>
        <sz val="11"/>
        <color theme="1"/>
        <rFont val="Calibri"/>
        <family val="2"/>
        <scheme val="minor"/>
      </rPr>
      <t xml:space="preserve">Eventuele inkomsten van projectactiviteiten
</t>
    </r>
    <r>
      <rPr>
        <sz val="11"/>
        <color rgb="FFFF0000"/>
        <rFont val="Calibri"/>
        <family val="2"/>
        <scheme val="minor"/>
      </rPr>
      <t>(will be deducted)</t>
    </r>
  </si>
  <si>
    <r>
      <rPr>
        <b/>
        <u/>
        <sz val="14"/>
        <color theme="0"/>
        <rFont val="Calibri"/>
        <family val="2"/>
        <scheme val="minor"/>
      </rPr>
      <t>TOTAL SUBSIDIABLE P1 (LP)</t>
    </r>
    <r>
      <rPr>
        <b/>
        <sz val="14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(Recettes déduites / 
Einnahmen abgez. / 
Inkomsten afgetr.)</t>
    </r>
  </si>
  <si>
    <r>
      <rPr>
        <b/>
        <u/>
        <sz val="14"/>
        <color theme="0"/>
        <rFont val="Calibri"/>
        <family val="2"/>
        <scheme val="minor"/>
      </rPr>
      <t>TOTAL SUBSIDIABLE P2</t>
    </r>
    <r>
      <rPr>
        <b/>
        <sz val="14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(Recettes déduites /
Einnahmen abgez. /
Inkomsten afgetr.)</t>
    </r>
  </si>
  <si>
    <r>
      <rPr>
        <b/>
        <u/>
        <sz val="14"/>
        <color theme="0"/>
        <rFont val="Calibri"/>
        <family val="2"/>
        <scheme val="minor"/>
      </rPr>
      <t>TOTAL SUBSIDIABLE P2</t>
    </r>
    <r>
      <rPr>
        <b/>
        <sz val="14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(Recettes déduites / 
Einnahmen abgez. / 
Inkomsten afgetr.)</t>
    </r>
  </si>
  <si>
    <r>
      <rPr>
        <b/>
        <u/>
        <sz val="14"/>
        <color theme="0"/>
        <rFont val="Calibri"/>
        <family val="2"/>
        <scheme val="minor"/>
      </rPr>
      <t>TOTAL SUBSIDIABLE P3</t>
    </r>
    <r>
      <rPr>
        <b/>
        <sz val="14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(Recettes déduites /
Einnahmen abgez. /
Inkomsten afgetr.)</t>
    </r>
  </si>
  <si>
    <r>
      <rPr>
        <b/>
        <u/>
        <sz val="14"/>
        <color theme="0"/>
        <rFont val="Calibri"/>
        <family val="2"/>
        <scheme val="minor"/>
      </rPr>
      <t>TOTAL SUBSIDIABLE P4</t>
    </r>
    <r>
      <rPr>
        <b/>
        <sz val="14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(Recettes déduites /
Einnahmen abgez. /
Inkomsten afgetr.)</t>
    </r>
  </si>
  <si>
    <r>
      <rPr>
        <b/>
        <u/>
        <sz val="14"/>
        <color theme="0"/>
        <rFont val="Calibri"/>
        <family val="2"/>
        <scheme val="minor"/>
      </rPr>
      <t>TOTAL SUBSIDIABLE P5</t>
    </r>
    <r>
      <rPr>
        <b/>
        <sz val="14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>(Recettes déduites /
Einnahmen abgez. /
Inkomsten afgetr.)</t>
    </r>
  </si>
  <si>
    <r>
      <rPr>
        <b/>
        <u/>
        <sz val="14"/>
        <rFont val="Calibri"/>
        <family val="2"/>
        <scheme val="minor"/>
      </rPr>
      <t>Small project MAXI</t>
    </r>
    <r>
      <rPr>
        <b/>
        <sz val="11"/>
        <color theme="1"/>
        <rFont val="Calibri"/>
        <family val="2"/>
        <scheme val="minor"/>
      </rPr>
      <t xml:space="preserve">
Kosten- und Finanzierungsplan
Overzicht kosten en financiering
Plan des coûts et de financement</t>
    </r>
  </si>
  <si>
    <t>TOTAL / GESAMT / TOTAL
Personnel / Personal / Personeel
par / per Milestone</t>
  </si>
  <si>
    <r>
      <t xml:space="preserve">Option de coûts - Kostenoption - kostoptie </t>
    </r>
    <r>
      <rPr>
        <b/>
        <sz val="36"/>
        <rFont val="Calibri"/>
        <family val="2"/>
        <scheme val="minor"/>
      </rPr>
      <t xml:space="preserve"> </t>
    </r>
    <r>
      <rPr>
        <b/>
        <sz val="28"/>
        <rFont val="Calibri"/>
        <family val="2"/>
        <scheme val="minor"/>
      </rPr>
      <t>4</t>
    </r>
  </si>
  <si>
    <r>
      <t xml:space="preserve">Option de coûts - Kostenoption - kostoptie  </t>
    </r>
    <r>
      <rPr>
        <b/>
        <sz val="28"/>
        <rFont val="Calibri"/>
        <family val="2"/>
        <scheme val="minor"/>
      </rPr>
      <t>3</t>
    </r>
  </si>
  <si>
    <r>
      <t xml:space="preserve">Option de coûts - Kostenoption - kostoptie </t>
    </r>
    <r>
      <rPr>
        <b/>
        <sz val="28"/>
        <rFont val="Calibri"/>
        <family val="2"/>
        <scheme val="minor"/>
      </rPr>
      <t xml:space="preserve"> 4</t>
    </r>
  </si>
  <si>
    <r>
      <rPr>
        <b/>
        <u/>
        <sz val="14"/>
        <color theme="0"/>
        <rFont val="Calibri"/>
        <family val="2"/>
        <scheme val="minor"/>
      </rPr>
      <t>TOTAL SUBSIDIABLE P5</t>
    </r>
    <r>
      <rPr>
        <b/>
        <sz val="14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(Recettes déduites /
Einnahmen abgez. /
Inkomsten afgetr.)</t>
    </r>
  </si>
  <si>
    <r>
      <t xml:space="preserve">TOTAL SUBSIDIABLE MILESTONE 1
</t>
    </r>
    <r>
      <rPr>
        <b/>
        <i/>
        <sz val="9.5"/>
        <color theme="0"/>
        <rFont val="Calibri"/>
        <family val="2"/>
        <scheme val="minor"/>
      </rPr>
      <t xml:space="preserve">(Recettes déduites / Einnahmen abgez. / </t>
    </r>
    <r>
      <rPr>
        <b/>
        <sz val="9.5"/>
        <color theme="0"/>
        <rFont val="Calibri"/>
        <family val="2"/>
        <scheme val="minor"/>
      </rPr>
      <t xml:space="preserve">
</t>
    </r>
    <r>
      <rPr>
        <b/>
        <i/>
        <sz val="9.5"/>
        <color theme="0"/>
        <rFont val="Calibri"/>
        <family val="2"/>
        <scheme val="minor"/>
      </rPr>
      <t>Inkomsten afgetr.)</t>
    </r>
  </si>
  <si>
    <r>
      <t xml:space="preserve">TOTAL SUBSIDIABLE MILESTONE 2
</t>
    </r>
    <r>
      <rPr>
        <b/>
        <i/>
        <sz val="10"/>
        <color theme="0"/>
        <rFont val="Calibri"/>
        <family val="2"/>
        <scheme val="minor"/>
      </rPr>
      <t xml:space="preserve">(Recettes déduites / Einnahmen abgez. / 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i/>
        <sz val="10"/>
        <color theme="0"/>
        <rFont val="Calibri"/>
        <family val="2"/>
        <scheme val="minor"/>
      </rPr>
      <t>Inkomsten afgetr.)</t>
    </r>
  </si>
  <si>
    <r>
      <t xml:space="preserve">TOTAL SUBSIDIABLE MILESTONE 3
</t>
    </r>
    <r>
      <rPr>
        <b/>
        <i/>
        <sz val="10"/>
        <color theme="0"/>
        <rFont val="Calibri"/>
        <family val="2"/>
        <scheme val="minor"/>
      </rPr>
      <t xml:space="preserve">(Recettes déduites / Einnahmen abgez. / 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i/>
        <sz val="10"/>
        <color theme="0"/>
        <rFont val="Calibri"/>
        <family val="2"/>
        <scheme val="minor"/>
      </rPr>
      <t>Inkomsten afgetr.)</t>
    </r>
  </si>
  <si>
    <r>
      <t xml:space="preserve">TOTAL SUBSIDIABLE MILESTONE 4
</t>
    </r>
    <r>
      <rPr>
        <b/>
        <i/>
        <sz val="10"/>
        <color theme="0"/>
        <rFont val="Calibri"/>
        <family val="2"/>
        <scheme val="minor"/>
      </rPr>
      <t xml:space="preserve">(Recettes déduites / Einnahmen abgez. / 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i/>
        <sz val="10"/>
        <color theme="0"/>
        <rFont val="Calibri"/>
        <family val="2"/>
        <scheme val="minor"/>
      </rPr>
      <t>Inkomsten afgetr.)</t>
    </r>
  </si>
  <si>
    <r>
      <t xml:space="preserve">TOTAL SUBSIDIABLE MILESTONE 5
</t>
    </r>
    <r>
      <rPr>
        <b/>
        <i/>
        <sz val="10"/>
        <color theme="0"/>
        <rFont val="Calibri"/>
        <family val="2"/>
        <scheme val="minor"/>
      </rPr>
      <t xml:space="preserve">(Recettes déduites / Einnahmen abgez. / 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i/>
        <sz val="10"/>
        <color theme="0"/>
        <rFont val="Calibri"/>
        <family val="2"/>
        <scheme val="minor"/>
      </rPr>
      <t>Inkomsten afgetr.)</t>
    </r>
  </si>
  <si>
    <r>
      <rPr>
        <b/>
        <sz val="11"/>
        <color theme="8" tint="-0.249977111117893"/>
        <rFont val="Calibri"/>
        <family val="2"/>
        <scheme val="minor"/>
      </rPr>
      <t xml:space="preserve">Frais de personnel (Option 3 / 4)
</t>
    </r>
    <r>
      <rPr>
        <b/>
        <sz val="11"/>
        <color theme="9" tint="-0.249977111117893"/>
        <rFont val="Calibri"/>
        <family val="2"/>
        <scheme val="minor"/>
      </rPr>
      <t xml:space="preserve">Personalkosten (Option 3 / 4)
</t>
    </r>
    <r>
      <rPr>
        <b/>
        <sz val="11"/>
        <color theme="1"/>
        <rFont val="Calibri"/>
        <family val="2"/>
        <scheme val="minor"/>
      </rPr>
      <t>Personeelskosten (Optie 3 / 4)</t>
    </r>
  </si>
  <si>
    <r>
      <rPr>
        <b/>
        <sz val="11"/>
        <color theme="8" tint="-0.249977111117893"/>
        <rFont val="Calibri"/>
        <family val="2"/>
        <scheme val="minor"/>
      </rPr>
      <t xml:space="preserve">Frais directs totaux (Option 3 / 4)
</t>
    </r>
    <r>
      <rPr>
        <b/>
        <sz val="11"/>
        <color theme="9" tint="-0.249977111117893"/>
        <rFont val="Calibri"/>
        <family val="2"/>
        <scheme val="minor"/>
      </rPr>
      <t xml:space="preserve">Direkte Kosten gesamt (Option 3 / 4)
</t>
    </r>
    <r>
      <rPr>
        <b/>
        <sz val="11"/>
        <color theme="1"/>
        <rFont val="Calibri"/>
        <family val="2"/>
        <scheme val="minor"/>
      </rPr>
      <t>Directe kosten totaal (Optie 3 / 4)</t>
    </r>
  </si>
  <si>
    <t>Coûts d'expertise externes (Option 4)
Kosten für externe Expertise (Option 4)
Kosten voor externe expertise (Optie 4)</t>
  </si>
  <si>
    <t>Frais d'équipement (Option 4)
Kosten für Ausrüstung (Option 4)
Uitrustingskosten (Option 4)</t>
  </si>
  <si>
    <r>
      <t xml:space="preserve">TOTAL FINAL SUBS MILESTONE 1 - 5
</t>
    </r>
    <r>
      <rPr>
        <b/>
        <sz val="10"/>
        <color theme="0"/>
        <rFont val="Calibri"/>
        <family val="2"/>
        <scheme val="minor"/>
      </rPr>
      <t>(evtl income deducted)</t>
    </r>
  </si>
  <si>
    <r>
      <rPr>
        <b/>
        <u/>
        <sz val="14"/>
        <color theme="1"/>
        <rFont val="Calibri"/>
        <family val="2"/>
        <scheme val="minor"/>
      </rPr>
      <t xml:space="preserve">Small project MAXI
</t>
    </r>
    <r>
      <rPr>
        <b/>
        <sz val="11"/>
        <color theme="1"/>
        <rFont val="Calibri"/>
        <family val="2"/>
        <scheme val="minor"/>
      </rPr>
      <t>Kosten- und Finanzierungsplan
Overzicht kosten en financiering
Plan des coûts et de financement</t>
    </r>
  </si>
  <si>
    <r>
      <rPr>
        <b/>
        <u/>
        <sz val="14"/>
        <color theme="1"/>
        <rFont val="Calibri"/>
        <family val="2"/>
        <scheme val="minor"/>
      </rPr>
      <t>Small project MAXI</t>
    </r>
    <r>
      <rPr>
        <b/>
        <sz val="11"/>
        <color theme="1"/>
        <rFont val="Calibri"/>
        <family val="2"/>
        <scheme val="minor"/>
      </rPr>
      <t xml:space="preserve">
Kosten- und Finanzierungsplan
Overzicht kosten en financiering
Plan des coûts et de financement</t>
    </r>
  </si>
  <si>
    <t>1. ERDF-INTERREG (= 70% with max. 70.000 €</t>
  </si>
  <si>
    <t>Please annex the required documents (see manual for Small projects MAXI)</t>
  </si>
  <si>
    <t>White tabs</t>
  </si>
  <si>
    <t>Grey sheets</t>
  </si>
  <si>
    <t>Coloured sheets</t>
  </si>
  <si>
    <r>
      <rPr>
        <u/>
        <sz val="12"/>
        <color theme="0"/>
        <rFont val="Calibri"/>
        <family val="2"/>
        <scheme val="minor"/>
      </rPr>
      <t>Step 1</t>
    </r>
    <r>
      <rPr>
        <sz val="12"/>
        <color theme="0"/>
        <rFont val="Calibri"/>
        <family val="2"/>
        <scheme val="minor"/>
      </rPr>
      <t xml:space="preserve"> : Choose per partner between cost option 3 OR 4 (only one tab to fill in per partner - Option 3 </t>
    </r>
    <r>
      <rPr>
        <b/>
        <sz val="12"/>
        <color theme="0"/>
        <rFont val="Calibri"/>
        <family val="2"/>
        <scheme val="minor"/>
      </rPr>
      <t>OR</t>
    </r>
    <r>
      <rPr>
        <sz val="12"/>
        <color theme="0"/>
        <rFont val="Calibri"/>
        <family val="2"/>
        <scheme val="minor"/>
      </rPr>
      <t xml:space="preserve"> Option 4)
</t>
    </r>
    <r>
      <rPr>
        <u/>
        <sz val="12"/>
        <color theme="0"/>
        <rFont val="Calibri"/>
        <family val="2"/>
        <scheme val="minor"/>
      </rPr>
      <t>Schritt 1</t>
    </r>
    <r>
      <rPr>
        <sz val="12"/>
        <color theme="0"/>
        <rFont val="Calibri"/>
        <family val="2"/>
        <scheme val="minor"/>
      </rPr>
      <t xml:space="preserve"> : Wählen Sie pro Partner zwischen Kostenoption 3 ODER 4 (nur eine Registerkarte pro Partner auszufüllen - Option 3 </t>
    </r>
    <r>
      <rPr>
        <b/>
        <sz val="12"/>
        <color theme="0"/>
        <rFont val="Calibri"/>
        <family val="2"/>
        <scheme val="minor"/>
      </rPr>
      <t>ODER</t>
    </r>
    <r>
      <rPr>
        <sz val="12"/>
        <color theme="0"/>
        <rFont val="Calibri"/>
        <family val="2"/>
        <scheme val="minor"/>
      </rPr>
      <t xml:space="preserve"> Option 4)
</t>
    </r>
    <r>
      <rPr>
        <u/>
        <sz val="12"/>
        <color theme="0"/>
        <rFont val="Calibri"/>
        <family val="2"/>
        <scheme val="minor"/>
      </rPr>
      <t>Etape 1</t>
    </r>
    <r>
      <rPr>
        <sz val="12"/>
        <color theme="0"/>
        <rFont val="Calibri"/>
        <family val="2"/>
        <scheme val="minor"/>
      </rPr>
      <t xml:space="preserve"> : Choisissez par partenaire entre l'option de coût 3 OU 4 (un seul onglet par partenaire à remplir - option 3 </t>
    </r>
    <r>
      <rPr>
        <b/>
        <sz val="12"/>
        <color theme="0"/>
        <rFont val="Calibri"/>
        <family val="2"/>
        <scheme val="minor"/>
      </rPr>
      <t>OU</t>
    </r>
    <r>
      <rPr>
        <sz val="12"/>
        <color theme="0"/>
        <rFont val="Calibri"/>
        <family val="2"/>
        <scheme val="minor"/>
      </rPr>
      <t xml:space="preserve"> option 4)
</t>
    </r>
    <r>
      <rPr>
        <u/>
        <sz val="12"/>
        <color theme="0"/>
        <rFont val="Calibri"/>
        <family val="2"/>
        <scheme val="minor"/>
      </rPr>
      <t>Stap 1</t>
    </r>
    <r>
      <rPr>
        <sz val="12"/>
        <color theme="0"/>
        <rFont val="Calibri"/>
        <family val="2"/>
        <scheme val="minor"/>
      </rPr>
      <t xml:space="preserve">: Kies per partner tussen kostenoptie  3 OF 4 (slechts één tabblad per partner in te vullen - Optie 3 </t>
    </r>
    <r>
      <rPr>
        <b/>
        <sz val="12"/>
        <color theme="0"/>
        <rFont val="Calibri"/>
        <family val="2"/>
        <scheme val="minor"/>
      </rPr>
      <t>OF</t>
    </r>
    <r>
      <rPr>
        <sz val="12"/>
        <color theme="0"/>
        <rFont val="Calibri"/>
        <family val="2"/>
        <scheme val="minor"/>
      </rPr>
      <t xml:space="preserve"> Optie 4)</t>
    </r>
  </si>
  <si>
    <r>
      <t xml:space="preserve">Dear partners of </t>
    </r>
    <r>
      <rPr>
        <b/>
        <u/>
        <sz val="11"/>
        <color theme="1"/>
        <rFont val="Calibri"/>
        <family val="2"/>
        <scheme val="minor"/>
      </rPr>
      <t>Small projects MAXI</t>
    </r>
    <r>
      <rPr>
        <sz val="11"/>
        <color theme="1"/>
        <rFont val="Calibri"/>
        <family val="2"/>
        <scheme val="minor"/>
      </rPr>
      <t xml:space="preserve"> in the SPF Interreg MR (NL-BE-DE)</t>
    </r>
  </si>
  <si>
    <t>Names of the partners will appear automatically when filled in in the tab "Plan coûts_Kostenplan".</t>
  </si>
  <si>
    <t>Names have to be filled in manually by the partners</t>
  </si>
  <si>
    <t>Nom institution / Name Organisation / Naam inrichting</t>
  </si>
  <si>
    <t>E.g. Gemeinde / commune / gemeente 
Provinz / province / provincie
etc.</t>
  </si>
  <si>
    <t>Please explain here under which public means / private means are being used 
(name of co-financing / sponsoring organisation + amount)</t>
  </si>
  <si>
    <t>Name of the project has to be filled in manually here</t>
  </si>
  <si>
    <t>Names of the partners will appear automatically when filled in above (C3 to G3)</t>
  </si>
  <si>
    <t>e.g. Sponsoring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</si>
</sst>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 &quot;€&quot;\ * #,##0.00_ ;_ &quot;€&quot;\ * \-#,##0.00_ ;_ &quot;€&quot;\ * &quot;-&quot;??_ ;_ @_ "/>
    <numFmt numFmtId="165" formatCode="_ [$€-80C]\ * #,##0.00_ ;_ [$€-80C]\ * \-#,##0.00_ ;_ [$€-80C]\ * &quot;-&quot;??_ ;_ @_ "/>
    <numFmt numFmtId="166" formatCode="#,##0.00\ &quot;€&quot;"/>
    <numFmt numFmtId="167" formatCode="#,##0.00_ ;\-#,##0.00\ "/>
    <numFmt numFmtId="168" formatCode="&quot;€&quot;\ #,##0.00"/>
  </numFmts>
  <fonts count="9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CCCC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800000"/>
      <name val="Trebuchet MS"/>
      <family val="2"/>
    </font>
    <font>
      <b/>
      <u/>
      <sz val="12"/>
      <color theme="1"/>
      <name val="Calibri"/>
      <family val="2"/>
      <scheme val="minor"/>
    </font>
    <font>
      <b/>
      <sz val="10"/>
      <color rgb="FFFFCC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8" tint="-0.249977111117893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8" tint="-0.249977111117893"/>
      <name val="Calibri"/>
      <family val="2"/>
      <scheme val="minor"/>
    </font>
    <font>
      <sz val="7.5"/>
      <color rgb="FFFF0066"/>
      <name val="Open Sans"/>
      <family val="2"/>
    </font>
    <font>
      <sz val="7.5"/>
      <color rgb="FFFF0066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8" tint="-0.249977111117893"/>
      <name val="Calibri"/>
      <family val="2"/>
      <scheme val="minor"/>
    </font>
    <font>
      <b/>
      <sz val="9.5"/>
      <color theme="9" tint="-0.249977111117893"/>
      <name val="Calibri"/>
      <family val="2"/>
      <scheme val="minor"/>
    </font>
    <font>
      <b/>
      <sz val="9.5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DF3ED"/>
      <name val="Calibri"/>
      <family val="2"/>
      <scheme val="minor"/>
    </font>
    <font>
      <sz val="11"/>
      <color rgb="FFFFCCCC"/>
      <name val="Calibri"/>
      <family val="2"/>
      <scheme val="minor"/>
    </font>
    <font>
      <b/>
      <u/>
      <sz val="12"/>
      <color rgb="FFBE4A55"/>
      <name val="Calibri"/>
      <family val="2"/>
      <scheme val="minor"/>
    </font>
    <font>
      <sz val="13"/>
      <color rgb="FFBE4A55"/>
      <name val="Calibri"/>
      <family val="2"/>
      <scheme val="minor"/>
    </font>
    <font>
      <b/>
      <sz val="11"/>
      <color rgb="FFBE4A55"/>
      <name val="Calibri"/>
      <family val="2"/>
      <scheme val="minor"/>
    </font>
    <font>
      <sz val="8"/>
      <color indexed="81"/>
      <name val="Tahoma"/>
      <family val="2"/>
    </font>
    <font>
      <b/>
      <u/>
      <sz val="11"/>
      <color rgb="FF003399"/>
      <name val="Open Sans"/>
      <family val="2"/>
    </font>
    <font>
      <sz val="11"/>
      <name val="Open Sans"/>
      <family val="2"/>
    </font>
    <font>
      <b/>
      <u/>
      <sz val="11"/>
      <color theme="0"/>
      <name val="Open Sans"/>
      <family val="2"/>
    </font>
    <font>
      <sz val="10"/>
      <name val="Trebuchet MS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BE4A55"/>
      <name val="Trebuchet MS"/>
      <family val="2"/>
    </font>
    <font>
      <sz val="11"/>
      <color rgb="FFBE4A55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0"/>
      <color theme="9" tint="-0.249977111117893"/>
      <name val="Trebuchet MS"/>
      <family val="2"/>
    </font>
    <font>
      <sz val="11"/>
      <color theme="9" tint="-0.249977111117893"/>
      <name val="Trebuchet MS"/>
      <family val="2"/>
    </font>
    <font>
      <sz val="11"/>
      <color theme="9" tint="-0.249977111117893"/>
      <name val="Calibri"/>
      <family val="2"/>
      <scheme val="minor"/>
    </font>
    <font>
      <b/>
      <u/>
      <sz val="14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indexed="81"/>
      <name val="Segoe UI"/>
      <family val="2"/>
    </font>
    <font>
      <b/>
      <sz val="4"/>
      <color theme="4" tint="0.7999816888943144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Segoe UI"/>
      <family val="2"/>
    </font>
    <font>
      <sz val="11"/>
      <color rgb="FF0070C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0"/>
      <color theme="0"/>
      <name val="Open Sans"/>
      <family val="2"/>
    </font>
    <font>
      <b/>
      <u/>
      <sz val="9"/>
      <color theme="1"/>
      <name val="Calibri"/>
      <family val="2"/>
      <scheme val="minor"/>
    </font>
    <font>
      <b/>
      <u/>
      <sz val="9"/>
      <color theme="8" tint="-0.249977111117893"/>
      <name val="Calibri"/>
      <family val="2"/>
      <scheme val="minor"/>
    </font>
    <font>
      <b/>
      <u/>
      <sz val="9"/>
      <color theme="9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rgb="FFBE4A55"/>
      <name val="Calibri"/>
      <family val="2"/>
      <scheme val="minor"/>
    </font>
    <font>
      <sz val="10.5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36"/>
      <name val="Calibri"/>
      <family val="2"/>
      <scheme val="minor"/>
    </font>
    <font>
      <b/>
      <sz val="2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Aptos Narrow"/>
      <family val="2"/>
    </font>
    <font>
      <b/>
      <sz val="9.5"/>
      <color theme="0"/>
      <name val="Calibri"/>
      <family val="2"/>
      <scheme val="minor"/>
    </font>
    <font>
      <b/>
      <i/>
      <sz val="9.5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9.5"/>
      <color theme="0" tint="-0.499984740745262"/>
      <name val="Calibri"/>
      <family val="2"/>
      <scheme val="minor"/>
    </font>
    <font>
      <b/>
      <sz val="7.5"/>
      <color rgb="FF002060"/>
      <name val="Calibri"/>
      <family val="2"/>
      <scheme val="minor"/>
    </font>
    <font>
      <u/>
      <sz val="12"/>
      <color theme="0"/>
      <name val="Calibri"/>
      <family val="2"/>
      <scheme val="minor"/>
    </font>
    <font>
      <i/>
      <sz val="11"/>
      <color rgb="FFC00000"/>
      <name val="Open Sans"/>
      <family val="2"/>
    </font>
    <font>
      <sz val="8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EFAF8"/>
        <bgColor indexed="64"/>
      </patternFill>
    </fill>
    <fill>
      <patternFill patternType="solid">
        <fgColor rgb="FFFEF8F4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4.9989318521683403E-2"/>
      </patternFill>
    </fill>
    <fill>
      <patternFill patternType="lightGray"/>
    </fill>
    <fill>
      <patternFill patternType="solid">
        <fgColor rgb="FFFDF8B9"/>
        <bgColor indexed="64"/>
      </patternFill>
    </fill>
    <fill>
      <patternFill patternType="solid">
        <fgColor rgb="FF33CA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Gray">
        <bgColor theme="0" tint="-0.249977111117893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</fills>
  <borders count="28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theme="1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theme="0" tint="-0.34998626667073579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theme="1"/>
      </bottom>
      <diagonal/>
    </border>
    <border>
      <left style="thick">
        <color indexed="64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/>
      <bottom/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ck">
        <color indexed="64"/>
      </left>
      <right/>
      <top style="thin">
        <color theme="0" tint="-0.34998626667073579"/>
      </top>
      <bottom/>
      <diagonal/>
    </border>
    <border>
      <left style="thick">
        <color indexed="64"/>
      </left>
      <right/>
      <top style="medium">
        <color theme="1"/>
      </top>
      <bottom style="thin">
        <color theme="0" tint="-0.34998626667073579"/>
      </bottom>
      <diagonal/>
    </border>
    <border>
      <left style="thick">
        <color indexed="64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thick">
        <color indexed="64"/>
      </left>
      <right/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ck">
        <color indexed="64"/>
      </bottom>
      <diagonal/>
    </border>
    <border>
      <left/>
      <right style="medium">
        <color indexed="64"/>
      </right>
      <top style="medium">
        <color theme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theme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theme="1"/>
      </top>
      <bottom style="thick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auto="1"/>
      </right>
      <top style="thin">
        <color theme="0" tint="-0.249977111117893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34998626667073579"/>
      </bottom>
      <diagonal/>
    </border>
    <border>
      <left style="medium">
        <color auto="1"/>
      </left>
      <right style="thin">
        <color theme="0" tint="-0.249977111117893"/>
      </right>
      <top style="medium">
        <color auto="1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 style="thin">
        <color theme="0" tint="-0.249977111117893"/>
      </diagonal>
    </border>
    <border diagonalUp="1">
      <left style="thin">
        <color theme="0" tint="-0.34998626667073579"/>
      </left>
      <right style="medium">
        <color theme="1"/>
      </right>
      <top style="thin">
        <color theme="1"/>
      </top>
      <bottom style="medium">
        <color theme="1"/>
      </bottom>
      <diagonal style="thin">
        <color theme="0" tint="-0.34998626667073579"/>
      </diagonal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medium">
        <color theme="1"/>
      </bottom>
      <diagonal style="thin">
        <color theme="0" tint="-0.34998626667073579"/>
      </diagonal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theme="0" tint="-0.249977111117893"/>
      </top>
      <bottom/>
      <diagonal/>
    </border>
    <border>
      <left/>
      <right/>
      <top style="medium">
        <color indexed="64"/>
      </top>
      <bottom style="thick">
        <color theme="0" tint="-0.34998626667073579"/>
      </bottom>
      <diagonal/>
    </border>
    <border>
      <left style="thin">
        <color theme="0" tint="-0.24994659260841701"/>
      </left>
      <right style="thick">
        <color indexed="64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medium">
        <color indexed="64"/>
      </top>
      <bottom style="thick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thick">
        <color indexed="64"/>
      </right>
      <top style="medium">
        <color theme="1"/>
      </top>
      <bottom style="thin">
        <color theme="0" tint="-0.34998626667073579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ck">
        <color auto="1"/>
      </right>
      <top style="thick">
        <color theme="0" tint="-0.24994659260841701"/>
      </top>
      <bottom/>
      <diagonal/>
    </border>
    <border>
      <left style="thick">
        <color auto="1"/>
      </left>
      <right style="thin">
        <color theme="0" tint="-0.14996795556505021"/>
      </right>
      <top style="thick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34998626667073579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ck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ck">
        <color theme="0" tint="-0.24994659260841701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ck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0" tint="-0.14996795556505021"/>
      </right>
      <top style="thick">
        <color theme="0" tint="-0.34998626667073579"/>
      </top>
      <bottom/>
      <diagonal/>
    </border>
    <border>
      <left style="thick">
        <color indexed="64"/>
      </left>
      <right style="thin">
        <color theme="0" tint="-0.34998626667073579"/>
      </right>
      <top style="medium">
        <color theme="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ck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theme="0" tint="-0.34998626667073579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theme="0" tint="-0.34998626667073579"/>
      </bottom>
      <diagonal style="hair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theme="0" tint="-0.34998626667073579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theme="0" tint="-0.34998626667073579"/>
      </bottom>
      <diagonal style="thin">
        <color indexed="64"/>
      </diagonal>
    </border>
    <border diagonalUp="1">
      <left style="medium">
        <color theme="1"/>
      </left>
      <right/>
      <top style="thin">
        <color theme="0" tint="-0.34998626667073579"/>
      </top>
      <bottom style="medium">
        <color theme="1"/>
      </bottom>
      <diagonal style="thin">
        <color theme="1"/>
      </diagonal>
    </border>
    <border diagonalUp="1">
      <left/>
      <right style="medium">
        <color theme="1"/>
      </right>
      <top style="thin">
        <color theme="0" tint="-0.34998626667073579"/>
      </top>
      <bottom style="medium">
        <color theme="1"/>
      </bottom>
      <diagonal style="thin">
        <color theme="1"/>
      </diagonal>
    </border>
    <border diagonalUp="1">
      <left/>
      <right style="medium">
        <color indexed="64"/>
      </right>
      <top style="thin">
        <color theme="0" tint="-0.34998626667073579"/>
      </top>
      <bottom style="medium">
        <color theme="1"/>
      </bottom>
      <diagonal style="thin">
        <color theme="1"/>
      </diagonal>
    </border>
    <border diagonalUp="1">
      <left style="medium">
        <color indexed="64"/>
      </left>
      <right style="thick">
        <color indexed="64"/>
      </right>
      <top style="thin">
        <color theme="0" tint="-0.34998626667073579"/>
      </top>
      <bottom style="medium">
        <color indexed="64"/>
      </bottom>
      <diagonal style="thin">
        <color theme="1"/>
      </diagonal>
    </border>
    <border>
      <left style="thick">
        <color indexed="64"/>
      </left>
      <right style="thick">
        <color indexed="64"/>
      </right>
      <top style="medium">
        <color theme="1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theme="1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theme="0" tint="-0.34998626667073579"/>
      </top>
      <bottom style="medium">
        <color theme="1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theme="1"/>
      </bottom>
      <diagonal/>
    </border>
    <border diagonalUp="1">
      <left/>
      <right/>
      <top style="thin">
        <color theme="0" tint="-0.34998626667073579"/>
      </top>
      <bottom style="medium">
        <color theme="1"/>
      </bottom>
      <diagonal style="thin">
        <color theme="1"/>
      </diagonal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theme="0" tint="-0.34998626667073579"/>
      </bottom>
      <diagonal style="thin">
        <color indexed="64"/>
      </diagonal>
    </border>
    <border diagonalUp="1">
      <left/>
      <right/>
      <top style="thin">
        <color theme="0" tint="-0.34998626667073579"/>
      </top>
      <bottom/>
      <diagonal style="thin">
        <color theme="1"/>
      </diagonal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theme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 diagonalUp="1">
      <left style="medium">
        <color indexed="64"/>
      </left>
      <right style="thick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ck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ck">
        <color indexed="64"/>
      </right>
      <top/>
      <bottom style="medium">
        <color theme="1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thick">
        <color indexed="64"/>
      </right>
      <top style="thin">
        <color theme="0" tint="-0.34998626667073579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medium">
        <color theme="1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hair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ck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ck">
        <color indexed="64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medium">
        <color theme="1"/>
      </right>
      <top/>
      <bottom style="medium">
        <color theme="1"/>
      </bottom>
      <diagonal/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 style="medium">
        <color theme="1"/>
      </right>
      <top/>
      <bottom style="medium">
        <color theme="1"/>
      </bottom>
      <diagonal style="thin">
        <color theme="1"/>
      </diagonal>
    </border>
    <border diagonalUp="1">
      <left/>
      <right style="medium">
        <color indexed="64"/>
      </right>
      <top/>
      <bottom style="medium">
        <color theme="1"/>
      </bottom>
      <diagonal style="thin">
        <color theme="1"/>
      </diagonal>
    </border>
    <border diagonalUp="1">
      <left style="medium">
        <color indexed="64"/>
      </left>
      <right style="thick">
        <color indexed="64"/>
      </right>
      <top/>
      <bottom style="medium">
        <color indexed="64"/>
      </bottom>
      <diagonal style="thin">
        <color theme="1"/>
      </diagonal>
    </border>
    <border>
      <left style="thick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ck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theme="1"/>
      </bottom>
      <diagonal/>
    </border>
    <border>
      <left/>
      <right style="thick">
        <color indexed="64"/>
      </right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 diagonalUp="1">
      <left style="medium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thick">
        <color indexed="64"/>
      </right>
      <top/>
      <bottom style="thin">
        <color theme="0" tint="-0.34998626667073579"/>
      </bottom>
      <diagonal/>
    </border>
    <border>
      <left style="thick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theme="1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theme="1"/>
      </bottom>
      <diagonal/>
    </border>
    <border>
      <left/>
      <right style="thick">
        <color indexed="64"/>
      </right>
      <top style="thin">
        <color theme="0" tint="-0.24994659260841701"/>
      </top>
      <bottom style="medium">
        <color theme="1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theme="1"/>
      </bottom>
      <diagonal/>
    </border>
    <border>
      <left style="thin">
        <color indexed="64"/>
      </left>
      <right/>
      <top style="thin">
        <color theme="0" tint="-0.34998626667073579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8">
    <xf numFmtId="0" fontId="0" fillId="0" borderId="0" xfId="0"/>
    <xf numFmtId="165" fontId="0" fillId="0" borderId="4" xfId="0" applyNumberFormat="1" applyBorder="1"/>
    <xf numFmtId="164" fontId="0" fillId="3" borderId="4" xfId="1" applyFont="1" applyFill="1" applyBorder="1"/>
    <xf numFmtId="0" fontId="5" fillId="0" borderId="0" xfId="0" applyFont="1"/>
    <xf numFmtId="0" fontId="3" fillId="8" borderId="108" xfId="0" applyFont="1" applyFill="1" applyBorder="1" applyAlignment="1">
      <alignment horizontal="center" vertical="center"/>
    </xf>
    <xf numFmtId="0" fontId="3" fillId="8" borderId="109" xfId="0" applyFont="1" applyFill="1" applyBorder="1" applyAlignment="1">
      <alignment horizontal="center" vertical="center" wrapText="1"/>
    </xf>
    <xf numFmtId="0" fontId="3" fillId="8" borderId="1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71" xfId="0" applyFont="1" applyBorder="1" applyAlignment="1">
      <alignment horizontal="right" vertical="center" wrapText="1"/>
    </xf>
    <xf numFmtId="165" fontId="7" fillId="0" borderId="16" xfId="0" applyNumberFormat="1" applyFont="1" applyBorder="1"/>
    <xf numFmtId="165" fontId="7" fillId="0" borderId="33" xfId="0" applyNumberFormat="1" applyFont="1" applyBorder="1"/>
    <xf numFmtId="0" fontId="5" fillId="0" borderId="0" xfId="0" quotePrefix="1" applyFont="1" applyAlignment="1">
      <alignment vertical="center" wrapText="1"/>
    </xf>
    <xf numFmtId="0" fontId="14" fillId="4" borderId="113" xfId="0" applyFont="1" applyFill="1" applyBorder="1" applyAlignment="1">
      <alignment horizontal="right" vertical="center" wrapText="1"/>
    </xf>
    <xf numFmtId="164" fontId="0" fillId="0" borderId="67" xfId="1" applyFont="1" applyFill="1" applyBorder="1"/>
    <xf numFmtId="0" fontId="0" fillId="0" borderId="67" xfId="0" applyBorder="1"/>
    <xf numFmtId="164" fontId="0" fillId="0" borderId="67" xfId="0" applyNumberFormat="1" applyBorder="1"/>
    <xf numFmtId="165" fontId="0" fillId="0" borderId="112" xfId="0" applyNumberFormat="1" applyBorder="1"/>
    <xf numFmtId="164" fontId="0" fillId="0" borderId="121" xfId="1" applyFont="1" applyBorder="1"/>
    <xf numFmtId="164" fontId="0" fillId="3" borderId="121" xfId="1" applyFont="1" applyFill="1" applyBorder="1"/>
    <xf numFmtId="0" fontId="2" fillId="0" borderId="0" xfId="0" applyFont="1" applyAlignment="1">
      <alignment horizontal="right" vertical="center" wrapText="1"/>
    </xf>
    <xf numFmtId="165" fontId="0" fillId="0" borderId="13" xfId="0" applyNumberFormat="1" applyBorder="1"/>
    <xf numFmtId="165" fontId="0" fillId="0" borderId="14" xfId="0" applyNumberFormat="1" applyBorder="1"/>
    <xf numFmtId="164" fontId="0" fillId="0" borderId="123" xfId="1" applyFont="1" applyBorder="1"/>
    <xf numFmtId="0" fontId="14" fillId="4" borderId="128" xfId="0" applyFont="1" applyFill="1" applyBorder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0" fillId="3" borderId="130" xfId="1" applyFont="1" applyFill="1" applyBorder="1"/>
    <xf numFmtId="164" fontId="0" fillId="3" borderId="129" xfId="1" applyFont="1" applyFill="1" applyBorder="1"/>
    <xf numFmtId="164" fontId="0" fillId="0" borderId="132" xfId="1" applyFont="1" applyBorder="1"/>
    <xf numFmtId="164" fontId="0" fillId="0" borderId="131" xfId="1" applyFont="1" applyBorder="1"/>
    <xf numFmtId="0" fontId="22" fillId="2" borderId="26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164" fontId="5" fillId="8" borderId="96" xfId="0" applyNumberFormat="1" applyFont="1" applyFill="1" applyBorder="1" applyAlignment="1">
      <alignment horizontal="right"/>
    </xf>
    <xf numFmtId="0" fontId="15" fillId="3" borderId="134" xfId="0" applyFont="1" applyFill="1" applyBorder="1" applyAlignment="1">
      <alignment horizontal="right" wrapText="1"/>
    </xf>
    <xf numFmtId="0" fontId="31" fillId="0" borderId="74" xfId="0" applyFont="1" applyBorder="1" applyAlignment="1">
      <alignment horizontal="right" wrapText="1"/>
    </xf>
    <xf numFmtId="0" fontId="15" fillId="0" borderId="0" xfId="0" applyFont="1" applyAlignment="1">
      <alignment horizontal="left"/>
    </xf>
    <xf numFmtId="0" fontId="17" fillId="0" borderId="0" xfId="0" quotePrefix="1" applyFont="1" applyAlignment="1">
      <alignment vertical="center" wrapText="1"/>
    </xf>
    <xf numFmtId="164" fontId="0" fillId="11" borderId="20" xfId="1" applyFont="1" applyFill="1" applyBorder="1" applyAlignment="1">
      <alignment vertical="center"/>
    </xf>
    <xf numFmtId="164" fontId="0" fillId="11" borderId="47" xfId="1" applyFont="1" applyFill="1" applyBorder="1" applyAlignment="1">
      <alignment vertical="center"/>
    </xf>
    <xf numFmtId="166" fontId="9" fillId="8" borderId="143" xfId="0" applyNumberFormat="1" applyFont="1" applyFill="1" applyBorder="1" applyProtection="1">
      <protection hidden="1"/>
    </xf>
    <xf numFmtId="166" fontId="41" fillId="13" borderId="137" xfId="0" applyNumberFormat="1" applyFont="1" applyFill="1" applyBorder="1" applyProtection="1">
      <protection hidden="1"/>
    </xf>
    <xf numFmtId="0" fontId="0" fillId="0" borderId="0" xfId="0" applyProtection="1">
      <protection locked="0"/>
    </xf>
    <xf numFmtId="0" fontId="0" fillId="0" borderId="141" xfId="0" applyBorder="1" applyProtection="1">
      <protection locked="0"/>
    </xf>
    <xf numFmtId="0" fontId="0" fillId="0" borderId="142" xfId="0" applyBorder="1" applyProtection="1"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9" fillId="0" borderId="133" xfId="0" applyFont="1" applyBorder="1" applyAlignment="1" applyProtection="1">
      <alignment horizontal="left" vertical="center"/>
      <protection locked="0"/>
    </xf>
    <xf numFmtId="0" fontId="38" fillId="0" borderId="133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4" fontId="0" fillId="0" borderId="36" xfId="1" applyFont="1" applyBorder="1" applyAlignment="1" applyProtection="1">
      <alignment vertical="center"/>
      <protection locked="0"/>
    </xf>
    <xf numFmtId="164" fontId="0" fillId="0" borderId="38" xfId="1" applyFont="1" applyBorder="1" applyAlignment="1" applyProtection="1">
      <alignment vertical="center"/>
      <protection locked="0"/>
    </xf>
    <xf numFmtId="0" fontId="6" fillId="0" borderId="57" xfId="0" applyFont="1" applyBorder="1" applyAlignment="1" applyProtection="1">
      <alignment horizontal="right" vertical="center" wrapText="1"/>
      <protection locked="0"/>
    </xf>
    <xf numFmtId="0" fontId="6" fillId="0" borderId="18" xfId="0" applyFont="1" applyBorder="1" applyAlignment="1" applyProtection="1">
      <alignment horizontal="right" vertical="center" wrapText="1"/>
      <protection locked="0"/>
    </xf>
    <xf numFmtId="164" fontId="0" fillId="0" borderId="28" xfId="1" applyFont="1" applyFill="1" applyBorder="1" applyAlignment="1" applyProtection="1">
      <alignment vertical="center"/>
      <protection locked="0"/>
    </xf>
    <xf numFmtId="164" fontId="0" fillId="0" borderId="29" xfId="1" applyFont="1" applyFill="1" applyBorder="1" applyAlignment="1" applyProtection="1">
      <alignment vertical="center"/>
      <protection locked="0"/>
    </xf>
    <xf numFmtId="164" fontId="0" fillId="0" borderId="31" xfId="1" applyFont="1" applyFill="1" applyBorder="1" applyAlignment="1" applyProtection="1">
      <alignment vertical="center"/>
      <protection locked="0"/>
    </xf>
    <xf numFmtId="164" fontId="0" fillId="0" borderId="93" xfId="1" applyFont="1" applyFill="1" applyBorder="1" applyAlignment="1" applyProtection="1">
      <alignment vertical="center"/>
      <protection locked="0"/>
    </xf>
    <xf numFmtId="164" fontId="0" fillId="0" borderId="28" xfId="1" applyFont="1" applyBorder="1" applyAlignment="1" applyProtection="1">
      <alignment vertical="center"/>
      <protection locked="0"/>
    </xf>
    <xf numFmtId="164" fontId="0" fillId="0" borderId="29" xfId="1" applyFont="1" applyBorder="1" applyAlignment="1" applyProtection="1">
      <alignment vertical="center"/>
      <protection locked="0"/>
    </xf>
    <xf numFmtId="164" fontId="0" fillId="0" borderId="31" xfId="1" applyFont="1" applyBorder="1" applyAlignment="1" applyProtection="1">
      <alignment vertical="center"/>
      <protection locked="0"/>
    </xf>
    <xf numFmtId="164" fontId="0" fillId="0" borderId="93" xfId="1" applyFont="1" applyBorder="1" applyAlignment="1" applyProtection="1">
      <alignment vertical="center"/>
      <protection locked="0"/>
    </xf>
    <xf numFmtId="0" fontId="6" fillId="0" borderId="59" xfId="0" applyFont="1" applyBorder="1" applyAlignment="1" applyProtection="1">
      <alignment horizontal="right" vertical="center" wrapText="1"/>
      <protection locked="0"/>
    </xf>
    <xf numFmtId="0" fontId="6" fillId="0" borderId="60" xfId="0" applyFont="1" applyBorder="1" applyAlignment="1" applyProtection="1">
      <alignment horizontal="right" vertical="center" wrapText="1"/>
      <protection locked="0"/>
    </xf>
    <xf numFmtId="0" fontId="6" fillId="0" borderId="39" xfId="0" applyFont="1" applyBorder="1" applyAlignment="1" applyProtection="1">
      <alignment horizontal="right" vertical="center" wrapText="1"/>
      <protection locked="0"/>
    </xf>
    <xf numFmtId="164" fontId="0" fillId="0" borderId="37" xfId="1" applyFont="1" applyBorder="1" applyAlignment="1" applyProtection="1">
      <alignment vertical="center"/>
      <protection locked="0"/>
    </xf>
    <xf numFmtId="164" fontId="0" fillId="0" borderId="39" xfId="1" applyFont="1" applyBorder="1" applyAlignment="1" applyProtection="1">
      <alignment vertical="center"/>
      <protection locked="0"/>
    </xf>
    <xf numFmtId="0" fontId="6" fillId="0" borderId="41" xfId="0" applyFont="1" applyBorder="1" applyAlignment="1" applyProtection="1">
      <alignment horizontal="right" vertical="center" wrapText="1"/>
      <protection locked="0"/>
    </xf>
    <xf numFmtId="164" fontId="0" fillId="0" borderId="103" xfId="1" applyFont="1" applyBorder="1" applyAlignment="1" applyProtection="1">
      <alignment vertical="center"/>
      <protection locked="0"/>
    </xf>
    <xf numFmtId="164" fontId="0" fillId="0" borderId="104" xfId="1" applyFont="1" applyBorder="1" applyAlignment="1" applyProtection="1">
      <alignment vertical="center"/>
      <protection locked="0"/>
    </xf>
    <xf numFmtId="164" fontId="0" fillId="0" borderId="72" xfId="1" applyFont="1" applyBorder="1" applyAlignment="1" applyProtection="1">
      <alignment vertical="center"/>
      <protection locked="0"/>
    </xf>
    <xf numFmtId="164" fontId="0" fillId="0" borderId="27" xfId="1" applyFont="1" applyBorder="1" applyAlignment="1" applyProtection="1">
      <alignment vertical="center"/>
      <protection locked="0"/>
    </xf>
    <xf numFmtId="0" fontId="6" fillId="0" borderId="62" xfId="0" applyFont="1" applyBorder="1" applyAlignment="1" applyProtection="1">
      <alignment horizontal="right" vertical="center" wrapText="1"/>
      <protection locked="0"/>
    </xf>
    <xf numFmtId="0" fontId="6" fillId="0" borderId="105" xfId="0" applyFont="1" applyBorder="1" applyAlignment="1" applyProtection="1">
      <alignment horizontal="right" vertical="center" wrapText="1"/>
      <protection locked="0"/>
    </xf>
    <xf numFmtId="0" fontId="6" fillId="0" borderId="104" xfId="0" applyFont="1" applyBorder="1" applyAlignment="1" applyProtection="1">
      <alignment horizontal="right" vertical="center" wrapText="1"/>
      <protection locked="0"/>
    </xf>
    <xf numFmtId="164" fontId="0" fillId="12" borderId="135" xfId="0" applyNumberFormat="1" applyFill="1" applyBorder="1"/>
    <xf numFmtId="164" fontId="0" fillId="12" borderId="144" xfId="0" applyNumberFormat="1" applyFill="1" applyBorder="1"/>
    <xf numFmtId="0" fontId="0" fillId="0" borderId="0" xfId="0" quotePrefix="1"/>
    <xf numFmtId="0" fontId="42" fillId="0" borderId="0" xfId="0" applyFont="1" applyProtection="1">
      <protection locked="0"/>
    </xf>
    <xf numFmtId="166" fontId="45" fillId="11" borderId="136" xfId="0" applyNumberFormat="1" applyFont="1" applyFill="1" applyBorder="1" applyProtection="1">
      <protection hidden="1"/>
    </xf>
    <xf numFmtId="164" fontId="0" fillId="0" borderId="0" xfId="1" applyFont="1" applyFill="1" applyProtection="1">
      <protection locked="0"/>
    </xf>
    <xf numFmtId="165" fontId="47" fillId="4" borderId="120" xfId="0" applyNumberFormat="1" applyFont="1" applyFill="1" applyBorder="1" applyAlignment="1">
      <alignment vertical="center"/>
    </xf>
    <xf numFmtId="166" fontId="41" fillId="13" borderId="156" xfId="0" applyNumberFormat="1" applyFont="1" applyFill="1" applyBorder="1" applyProtection="1">
      <protection hidden="1"/>
    </xf>
    <xf numFmtId="164" fontId="46" fillId="10" borderId="139" xfId="0" applyNumberFormat="1" applyFont="1" applyFill="1" applyBorder="1"/>
    <xf numFmtId="164" fontId="46" fillId="10" borderId="140" xfId="0" applyNumberFormat="1" applyFont="1" applyFill="1" applyBorder="1"/>
    <xf numFmtId="166" fontId="41" fillId="0" borderId="138" xfId="0" applyNumberFormat="1" applyFont="1" applyBorder="1"/>
    <xf numFmtId="0" fontId="50" fillId="0" borderId="0" xfId="0" applyFont="1" applyProtection="1">
      <protection locked="0"/>
    </xf>
    <xf numFmtId="166" fontId="48" fillId="13" borderId="137" xfId="0" applyNumberFormat="1" applyFont="1" applyFill="1" applyBorder="1" applyProtection="1">
      <protection hidden="1"/>
    </xf>
    <xf numFmtId="168" fontId="49" fillId="0" borderId="154" xfId="0" applyNumberFormat="1" applyFont="1" applyBorder="1" applyAlignment="1" applyProtection="1">
      <alignment vertical="center"/>
      <protection locked="0"/>
    </xf>
    <xf numFmtId="168" fontId="49" fillId="0" borderId="155" xfId="0" applyNumberFormat="1" applyFont="1" applyBorder="1" applyAlignment="1" applyProtection="1">
      <alignment vertical="center"/>
      <protection locked="0"/>
    </xf>
    <xf numFmtId="0" fontId="0" fillId="0" borderId="157" xfId="0" applyBorder="1"/>
    <xf numFmtId="0" fontId="0" fillId="0" borderId="133" xfId="0" quotePrefix="1" applyBorder="1"/>
    <xf numFmtId="0" fontId="0" fillId="0" borderId="133" xfId="0" applyBorder="1"/>
    <xf numFmtId="0" fontId="0" fillId="0" borderId="158" xfId="0" applyBorder="1"/>
    <xf numFmtId="0" fontId="0" fillId="17" borderId="159" xfId="0" applyFill="1" applyBorder="1"/>
    <xf numFmtId="0" fontId="0" fillId="0" borderId="160" xfId="0" quotePrefix="1" applyBorder="1"/>
    <xf numFmtId="0" fontId="0" fillId="0" borderId="160" xfId="0" applyBorder="1"/>
    <xf numFmtId="0" fontId="0" fillId="0" borderId="161" xfId="0" applyBorder="1"/>
    <xf numFmtId="164" fontId="0" fillId="0" borderId="108" xfId="1" applyFont="1" applyBorder="1" applyAlignment="1" applyProtection="1">
      <alignment vertical="center"/>
      <protection locked="0"/>
    </xf>
    <xf numFmtId="164" fontId="0" fillId="0" borderId="162" xfId="1" applyFont="1" applyBorder="1" applyAlignment="1" applyProtection="1">
      <alignment vertical="center"/>
      <protection locked="0"/>
    </xf>
    <xf numFmtId="0" fontId="9" fillId="8" borderId="169" xfId="0" applyFont="1" applyFill="1" applyBorder="1" applyAlignment="1" applyProtection="1">
      <alignment horizontal="right" vertical="center" wrapText="1"/>
      <protection hidden="1"/>
    </xf>
    <xf numFmtId="0" fontId="41" fillId="11" borderId="170" xfId="0" applyFont="1" applyFill="1" applyBorder="1" applyAlignment="1" applyProtection="1">
      <alignment horizontal="right" vertical="center" wrapText="1"/>
      <protection hidden="1"/>
    </xf>
    <xf numFmtId="0" fontId="41" fillId="0" borderId="171" xfId="0" applyFont="1" applyBorder="1" applyAlignment="1">
      <alignment horizontal="right" vertical="center" wrapText="1"/>
    </xf>
    <xf numFmtId="0" fontId="49" fillId="16" borderId="172" xfId="0" applyFont="1" applyFill="1" applyBorder="1" applyAlignment="1">
      <alignment vertical="center"/>
    </xf>
    <xf numFmtId="0" fontId="50" fillId="0" borderId="167" xfId="0" applyFont="1" applyBorder="1" applyProtection="1">
      <protection locked="0"/>
    </xf>
    <xf numFmtId="0" fontId="49" fillId="0" borderId="173" xfId="0" applyFont="1" applyBorder="1" applyAlignment="1">
      <alignment horizontal="right" vertical="center"/>
    </xf>
    <xf numFmtId="0" fontId="8" fillId="0" borderId="173" xfId="0" applyFont="1" applyBorder="1" applyAlignment="1">
      <alignment horizontal="right" vertical="center"/>
    </xf>
    <xf numFmtId="0" fontId="0" fillId="0" borderId="167" xfId="0" applyBorder="1" applyProtection="1">
      <protection locked="0"/>
    </xf>
    <xf numFmtId="0" fontId="8" fillId="0" borderId="174" xfId="0" applyFont="1" applyBorder="1" applyAlignment="1">
      <alignment horizontal="right" vertical="center" wrapText="1"/>
    </xf>
    <xf numFmtId="164" fontId="0" fillId="5" borderId="175" xfId="1" applyFont="1" applyFill="1" applyBorder="1" applyProtection="1"/>
    <xf numFmtId="164" fontId="0" fillId="5" borderId="176" xfId="1" applyFont="1" applyFill="1" applyBorder="1" applyProtection="1"/>
    <xf numFmtId="0" fontId="2" fillId="0" borderId="177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166" fontId="0" fillId="0" borderId="0" xfId="0" applyNumberFormat="1" applyProtection="1">
      <protection locked="0"/>
    </xf>
    <xf numFmtId="168" fontId="49" fillId="0" borderId="178" xfId="0" applyNumberFormat="1" applyFont="1" applyBorder="1" applyAlignment="1" applyProtection="1">
      <alignment vertical="center"/>
      <protection locked="0"/>
    </xf>
    <xf numFmtId="0" fontId="6" fillId="5" borderId="43" xfId="0" applyFont="1" applyFill="1" applyBorder="1" applyAlignment="1" applyProtection="1">
      <alignment vertical="center" wrapText="1"/>
      <protection locked="0"/>
    </xf>
    <xf numFmtId="0" fontId="58" fillId="0" borderId="18" xfId="0" applyFont="1" applyBorder="1" applyAlignment="1" applyProtection="1">
      <alignment horizontal="right" vertical="center" wrapText="1"/>
      <protection locked="0"/>
    </xf>
    <xf numFmtId="165" fontId="18" fillId="19" borderId="26" xfId="1" applyNumberFormat="1" applyFont="1" applyFill="1" applyBorder="1" applyAlignment="1" applyProtection="1">
      <alignment horizontal="center" vertical="center" wrapText="1"/>
    </xf>
    <xf numFmtId="165" fontId="18" fillId="19" borderId="34" xfId="1" applyNumberFormat="1" applyFont="1" applyFill="1" applyBorder="1" applyAlignment="1" applyProtection="1">
      <alignment horizontal="center" vertical="center" wrapText="1"/>
    </xf>
    <xf numFmtId="165" fontId="18" fillId="19" borderId="92" xfId="1" applyNumberFormat="1" applyFont="1" applyFill="1" applyBorder="1" applyAlignment="1" applyProtection="1">
      <alignment horizontal="center" vertical="center" wrapText="1"/>
    </xf>
    <xf numFmtId="164" fontId="0" fillId="9" borderId="83" xfId="1" applyFont="1" applyFill="1" applyBorder="1" applyAlignment="1" applyProtection="1">
      <alignment horizontal="center" vertical="center"/>
    </xf>
    <xf numFmtId="166" fontId="49" fillId="16" borderId="153" xfId="1" applyNumberFormat="1" applyFont="1" applyFill="1" applyBorder="1" applyAlignment="1">
      <alignment vertical="center"/>
    </xf>
    <xf numFmtId="0" fontId="9" fillId="19" borderId="169" xfId="0" applyFont="1" applyFill="1" applyBorder="1" applyAlignment="1" applyProtection="1">
      <alignment horizontal="right" vertical="center" wrapText="1"/>
      <protection hidden="1"/>
    </xf>
    <xf numFmtId="166" fontId="9" fillId="19" borderId="143" xfId="0" applyNumberFormat="1" applyFont="1" applyFill="1" applyBorder="1" applyProtection="1">
      <protection hidden="1"/>
    </xf>
    <xf numFmtId="164" fontId="0" fillId="3" borderId="11" xfId="1" applyFont="1" applyFill="1" applyBorder="1"/>
    <xf numFmtId="164" fontId="32" fillId="18" borderId="114" xfId="1" applyFont="1" applyFill="1" applyBorder="1"/>
    <xf numFmtId="164" fontId="32" fillId="18" borderId="15" xfId="1" applyFont="1" applyFill="1" applyBorder="1"/>
    <xf numFmtId="164" fontId="32" fillId="18" borderId="115" xfId="1" applyFont="1" applyFill="1" applyBorder="1"/>
    <xf numFmtId="164" fontId="32" fillId="18" borderId="122" xfId="1" applyFont="1" applyFill="1" applyBorder="1"/>
    <xf numFmtId="0" fontId="0" fillId="2" borderId="124" xfId="0" applyFill="1" applyBorder="1" applyAlignment="1">
      <alignment horizontal="center" wrapText="1"/>
    </xf>
    <xf numFmtId="0" fontId="0" fillId="2" borderId="125" xfId="0" applyFill="1" applyBorder="1" applyAlignment="1">
      <alignment horizontal="center" wrapText="1"/>
    </xf>
    <xf numFmtId="0" fontId="0" fillId="2" borderId="126" xfId="0" applyFill="1" applyBorder="1" applyAlignment="1">
      <alignment horizontal="center" wrapText="1"/>
    </xf>
    <xf numFmtId="0" fontId="0" fillId="0" borderId="209" xfId="1" applyNumberFormat="1" applyFont="1" applyFill="1" applyBorder="1" applyAlignment="1" applyProtection="1">
      <alignment vertical="center"/>
      <protection locked="0"/>
    </xf>
    <xf numFmtId="0" fontId="0" fillId="0" borderId="209" xfId="1" applyNumberFormat="1" applyFont="1" applyBorder="1" applyAlignment="1" applyProtection="1">
      <alignment vertical="center"/>
      <protection locked="0"/>
    </xf>
    <xf numFmtId="0" fontId="0" fillId="0" borderId="210" xfId="1" applyNumberFormat="1" applyFont="1" applyBorder="1" applyAlignment="1" applyProtection="1">
      <alignment vertical="center"/>
      <protection locked="0"/>
    </xf>
    <xf numFmtId="164" fontId="0" fillId="9" borderId="211" xfId="1" applyFont="1" applyFill="1" applyBorder="1" applyAlignment="1" applyProtection="1">
      <alignment horizontal="center" vertical="center"/>
    </xf>
    <xf numFmtId="0" fontId="0" fillId="0" borderId="213" xfId="1" applyNumberFormat="1" applyFont="1" applyFill="1" applyBorder="1" applyAlignment="1" applyProtection="1">
      <alignment vertical="center"/>
      <protection locked="0"/>
    </xf>
    <xf numFmtId="164" fontId="0" fillId="0" borderId="214" xfId="1" applyFont="1" applyFill="1" applyBorder="1" applyAlignment="1" applyProtection="1">
      <alignment vertical="center"/>
      <protection locked="0"/>
    </xf>
    <xf numFmtId="0" fontId="0" fillId="0" borderId="217" xfId="1" applyNumberFormat="1" applyFont="1" applyFill="1" applyBorder="1" applyAlignment="1" applyProtection="1">
      <alignment vertical="center"/>
      <protection locked="0"/>
    </xf>
    <xf numFmtId="0" fontId="0" fillId="0" borderId="218" xfId="1" applyNumberFormat="1" applyFont="1" applyBorder="1" applyAlignment="1" applyProtection="1">
      <alignment vertical="center"/>
      <protection locked="0"/>
    </xf>
    <xf numFmtId="165" fontId="69" fillId="9" borderId="215" xfId="1" applyNumberFormat="1" applyFont="1" applyFill="1" applyBorder="1" applyAlignment="1" applyProtection="1">
      <alignment horizontal="center" vertical="center" wrapText="1"/>
    </xf>
    <xf numFmtId="165" fontId="69" fillId="9" borderId="216" xfId="1" applyNumberFormat="1" applyFont="1" applyFill="1" applyBorder="1" applyAlignment="1" applyProtection="1">
      <alignment horizontal="center" vertical="center" wrapText="1"/>
    </xf>
    <xf numFmtId="165" fontId="36" fillId="9" borderId="203" xfId="1" applyNumberFormat="1" applyFont="1" applyFill="1" applyBorder="1" applyAlignment="1" applyProtection="1">
      <alignment horizontal="center" vertical="center" wrapText="1"/>
    </xf>
    <xf numFmtId="44" fontId="0" fillId="0" borderId="0" xfId="0" applyNumberFormat="1" applyProtection="1">
      <protection locked="0"/>
    </xf>
    <xf numFmtId="164" fontId="0" fillId="19" borderId="84" xfId="1" applyFont="1" applyFill="1" applyBorder="1" applyAlignment="1" applyProtection="1">
      <alignment horizontal="right"/>
    </xf>
    <xf numFmtId="167" fontId="0" fillId="19" borderId="84" xfId="1" applyNumberFormat="1" applyFont="1" applyFill="1" applyBorder="1" applyAlignment="1" applyProtection="1">
      <alignment horizontal="left"/>
    </xf>
    <xf numFmtId="165" fontId="69" fillId="9" borderId="228" xfId="1" applyNumberFormat="1" applyFont="1" applyFill="1" applyBorder="1" applyAlignment="1" applyProtection="1">
      <alignment horizontal="center" vertical="center" wrapText="1"/>
    </xf>
    <xf numFmtId="0" fontId="79" fillId="0" borderId="18" xfId="0" applyFont="1" applyBorder="1" applyAlignment="1" applyProtection="1">
      <alignment horizontal="right" vertical="center" wrapText="1"/>
      <protection locked="0"/>
    </xf>
    <xf numFmtId="164" fontId="0" fillId="8" borderId="84" xfId="1" applyFont="1" applyFill="1" applyBorder="1" applyAlignment="1">
      <alignment horizontal="right" vertical="center"/>
    </xf>
    <xf numFmtId="0" fontId="6" fillId="0" borderId="145" xfId="0" applyFont="1" applyBorder="1" applyAlignment="1" applyProtection="1">
      <alignment horizontal="right" vertical="center" wrapText="1"/>
      <protection locked="0"/>
    </xf>
    <xf numFmtId="0" fontId="79" fillId="0" borderId="146" xfId="0" applyFont="1" applyBorder="1" applyAlignment="1" applyProtection="1">
      <alignment horizontal="right" vertical="center" wrapText="1"/>
      <protection locked="0"/>
    </xf>
    <xf numFmtId="164" fontId="0" fillId="5" borderId="214" xfId="1" applyFont="1" applyFill="1" applyBorder="1" applyAlignment="1" applyProtection="1">
      <alignment vertical="center"/>
    </xf>
    <xf numFmtId="164" fontId="2" fillId="19" borderId="84" xfId="1" applyFont="1" applyFill="1" applyBorder="1" applyAlignment="1" applyProtection="1">
      <alignment horizontal="right"/>
    </xf>
    <xf numFmtId="167" fontId="2" fillId="19" borderId="84" xfId="1" applyNumberFormat="1" applyFont="1" applyFill="1" applyBorder="1" applyAlignment="1" applyProtection="1">
      <alignment horizontal="left"/>
    </xf>
    <xf numFmtId="0" fontId="81" fillId="0" borderId="18" xfId="0" applyFont="1" applyBorder="1" applyAlignment="1" applyProtection="1">
      <alignment horizontal="right" vertical="center" wrapText="1"/>
      <protection locked="0"/>
    </xf>
    <xf numFmtId="164" fontId="0" fillId="0" borderId="242" xfId="1" applyFont="1" applyFill="1" applyBorder="1" applyAlignment="1" applyProtection="1">
      <alignment vertical="center"/>
      <protection locked="0"/>
    </xf>
    <xf numFmtId="164" fontId="0" fillId="0" borderId="243" xfId="1" applyFont="1" applyFill="1" applyBorder="1" applyAlignment="1" applyProtection="1">
      <alignment vertical="center"/>
      <protection locked="0"/>
    </xf>
    <xf numFmtId="164" fontId="0" fillId="0" borderId="244" xfId="1" applyFont="1" applyFill="1" applyBorder="1" applyAlignment="1" applyProtection="1">
      <alignment vertical="center"/>
      <protection locked="0"/>
    </xf>
    <xf numFmtId="164" fontId="0" fillId="0" borderId="147" xfId="1" applyFont="1" applyFill="1" applyBorder="1" applyAlignment="1" applyProtection="1">
      <alignment vertical="center"/>
      <protection locked="0"/>
    </xf>
    <xf numFmtId="0" fontId="58" fillId="0" borderId="146" xfId="0" applyFont="1" applyBorder="1" applyAlignment="1" applyProtection="1">
      <alignment horizontal="right" vertical="center" wrapText="1"/>
      <protection locked="0"/>
    </xf>
    <xf numFmtId="0" fontId="6" fillId="0" borderId="253" xfId="0" applyFont="1" applyBorder="1" applyAlignment="1" applyProtection="1">
      <alignment horizontal="right" vertical="center" wrapText="1"/>
      <protection locked="0"/>
    </xf>
    <xf numFmtId="0" fontId="6" fillId="5" borderId="254" xfId="0" applyFont="1" applyFill="1" applyBorder="1" applyAlignment="1" applyProtection="1">
      <alignment vertical="center" wrapText="1"/>
      <protection locked="0"/>
    </xf>
    <xf numFmtId="164" fontId="0" fillId="9" borderId="240" xfId="1" applyFont="1" applyFill="1" applyBorder="1" applyAlignment="1" applyProtection="1">
      <alignment vertical="center"/>
    </xf>
    <xf numFmtId="164" fontId="0" fillId="8" borderId="84" xfId="1" applyFont="1" applyFill="1" applyBorder="1" applyAlignment="1" applyProtection="1">
      <alignment horizontal="left"/>
    </xf>
    <xf numFmtId="164" fontId="0" fillId="8" borderId="90" xfId="1" applyFont="1" applyFill="1" applyBorder="1" applyAlignment="1" applyProtection="1">
      <alignment horizontal="left"/>
    </xf>
    <xf numFmtId="165" fontId="36" fillId="19" borderId="21" xfId="1" applyNumberFormat="1" applyFont="1" applyFill="1" applyBorder="1" applyAlignment="1" applyProtection="1">
      <alignment horizontal="center" vertical="center" wrapText="1"/>
    </xf>
    <xf numFmtId="0" fontId="2" fillId="0" borderId="177" xfId="0" applyFont="1" applyBorder="1" applyAlignment="1" applyProtection="1">
      <alignment vertical="center" wrapText="1"/>
      <protection locked="0"/>
    </xf>
    <xf numFmtId="164" fontId="0" fillId="0" borderId="265" xfId="1" applyFont="1" applyFill="1" applyBorder="1" applyAlignment="1" applyProtection="1">
      <alignment vertical="center"/>
      <protection locked="0"/>
    </xf>
    <xf numFmtId="164" fontId="0" fillId="0" borderId="266" xfId="1" applyFont="1" applyFill="1" applyBorder="1" applyAlignment="1" applyProtection="1">
      <alignment vertical="center"/>
      <protection locked="0"/>
    </xf>
    <xf numFmtId="164" fontId="0" fillId="0" borderId="267" xfId="1" applyFont="1" applyFill="1" applyBorder="1" applyAlignment="1" applyProtection="1">
      <alignment vertical="center"/>
      <protection locked="0"/>
    </xf>
    <xf numFmtId="164" fontId="0" fillId="0" borderId="98" xfId="1" applyFont="1" applyFill="1" applyBorder="1" applyAlignment="1" applyProtection="1">
      <alignment vertical="center"/>
      <protection locked="0"/>
    </xf>
    <xf numFmtId="164" fontId="0" fillId="0" borderId="221" xfId="1" applyFont="1" applyFill="1" applyBorder="1" applyAlignment="1" applyProtection="1">
      <alignment vertical="center"/>
      <protection locked="0"/>
    </xf>
    <xf numFmtId="164" fontId="0" fillId="0" borderId="268" xfId="1" applyFont="1" applyBorder="1" applyAlignment="1" applyProtection="1">
      <alignment vertical="center"/>
      <protection locked="0"/>
    </xf>
    <xf numFmtId="164" fontId="0" fillId="0" borderId="207" xfId="1" applyFont="1" applyBorder="1" applyAlignment="1" applyProtection="1">
      <alignment vertical="center"/>
      <protection locked="0"/>
    </xf>
    <xf numFmtId="164" fontId="0" fillId="0" borderId="58" xfId="1" applyFont="1" applyFill="1" applyBorder="1" applyAlignment="1" applyProtection="1">
      <alignment vertical="center"/>
      <protection locked="0"/>
    </xf>
    <xf numFmtId="164" fontId="0" fillId="0" borderId="269" xfId="1" applyFont="1" applyBorder="1" applyAlignment="1" applyProtection="1">
      <alignment vertical="center"/>
      <protection locked="0"/>
    </xf>
    <xf numFmtId="164" fontId="0" fillId="0" borderId="82" xfId="1" applyFont="1" applyFill="1" applyBorder="1" applyAlignment="1" applyProtection="1">
      <alignment vertical="center"/>
      <protection locked="0"/>
    </xf>
    <xf numFmtId="164" fontId="0" fillId="0" borderId="183" xfId="1" applyFont="1" applyFill="1" applyBorder="1" applyAlignment="1" applyProtection="1">
      <alignment vertical="center"/>
      <protection locked="0"/>
    </xf>
    <xf numFmtId="164" fontId="0" fillId="0" borderId="98" xfId="1" applyFont="1" applyBorder="1" applyAlignment="1" applyProtection="1">
      <alignment vertical="center"/>
      <protection locked="0"/>
    </xf>
    <xf numFmtId="164" fontId="0" fillId="0" borderId="221" xfId="1" applyFont="1" applyBorder="1" applyAlignment="1" applyProtection="1">
      <alignment vertical="center"/>
      <protection locked="0"/>
    </xf>
    <xf numFmtId="164" fontId="0" fillId="0" borderId="277" xfId="1" applyFont="1" applyFill="1" applyBorder="1" applyAlignment="1" applyProtection="1">
      <alignment vertical="center"/>
      <protection locked="0"/>
    </xf>
    <xf numFmtId="164" fontId="0" fillId="0" borderId="278" xfId="1" applyFont="1" applyFill="1" applyBorder="1" applyAlignment="1" applyProtection="1">
      <alignment vertical="center"/>
      <protection locked="0"/>
    </xf>
    <xf numFmtId="164" fontId="0" fillId="0" borderId="274" xfId="1" applyFont="1" applyFill="1" applyBorder="1" applyAlignment="1" applyProtection="1">
      <alignment vertical="center"/>
      <protection locked="0"/>
    </xf>
    <xf numFmtId="164" fontId="0" fillId="0" borderId="275" xfId="1" applyFont="1" applyFill="1" applyBorder="1" applyAlignment="1" applyProtection="1">
      <alignment vertical="center"/>
      <protection locked="0"/>
    </xf>
    <xf numFmtId="164" fontId="0" fillId="0" borderId="276" xfId="1" applyFont="1" applyFill="1" applyBorder="1" applyAlignment="1" applyProtection="1">
      <alignment vertical="center"/>
      <protection locked="0"/>
    </xf>
    <xf numFmtId="164" fontId="0" fillId="0" borderId="279" xfId="1" applyFont="1" applyFill="1" applyBorder="1" applyAlignment="1" applyProtection="1">
      <alignment vertical="center"/>
      <protection locked="0"/>
    </xf>
    <xf numFmtId="164" fontId="0" fillId="0" borderId="280" xfId="1" applyFont="1" applyFill="1" applyBorder="1" applyAlignment="1" applyProtection="1">
      <alignment vertical="center"/>
      <protection locked="0"/>
    </xf>
    <xf numFmtId="164" fontId="0" fillId="0" borderId="281" xfId="1" applyFont="1" applyFill="1" applyBorder="1" applyAlignment="1" applyProtection="1">
      <alignment vertical="center"/>
      <protection locked="0"/>
    </xf>
    <xf numFmtId="164" fontId="0" fillId="0" borderId="282" xfId="1" applyFont="1" applyFill="1" applyBorder="1" applyAlignment="1" applyProtection="1">
      <alignment vertical="center"/>
      <protection locked="0"/>
    </xf>
    <xf numFmtId="166" fontId="86" fillId="0" borderId="0" xfId="0" applyNumberFormat="1" applyFont="1"/>
    <xf numFmtId="166" fontId="86" fillId="0" borderId="0" xfId="0" applyNumberFormat="1" applyFont="1" applyProtection="1">
      <protection locked="0"/>
    </xf>
    <xf numFmtId="165" fontId="85" fillId="4" borderId="3" xfId="0" applyNumberFormat="1" applyFont="1" applyFill="1" applyBorder="1" applyAlignment="1">
      <alignment vertical="center"/>
    </xf>
    <xf numFmtId="165" fontId="85" fillId="4" borderId="120" xfId="0" applyNumberFormat="1" applyFont="1" applyFill="1" applyBorder="1" applyAlignment="1">
      <alignment vertical="center"/>
    </xf>
    <xf numFmtId="165" fontId="85" fillId="4" borderId="11" xfId="0" applyNumberFormat="1" applyFont="1" applyFill="1" applyBorder="1"/>
    <xf numFmtId="165" fontId="85" fillId="4" borderId="12" xfId="0" applyNumberFormat="1" applyFont="1" applyFill="1" applyBorder="1"/>
    <xf numFmtId="165" fontId="93" fillId="9" borderId="215" xfId="1" applyNumberFormat="1" applyFont="1" applyFill="1" applyBorder="1" applyAlignment="1" applyProtection="1">
      <alignment horizontal="center" vertical="center" wrapText="1"/>
    </xf>
    <xf numFmtId="165" fontId="56" fillId="18" borderId="11" xfId="0" applyNumberFormat="1" applyFont="1" applyFill="1" applyBorder="1" applyAlignment="1">
      <alignment vertical="center"/>
    </xf>
    <xf numFmtId="165" fontId="56" fillId="18" borderId="12" xfId="0" applyNumberFormat="1" applyFont="1" applyFill="1" applyBorder="1" applyAlignment="1">
      <alignment vertical="center"/>
    </xf>
    <xf numFmtId="165" fontId="56" fillId="23" borderId="11" xfId="0" applyNumberFormat="1" applyFont="1" applyFill="1" applyBorder="1" applyAlignment="1">
      <alignment vertical="center"/>
    </xf>
    <xf numFmtId="164" fontId="0" fillId="8" borderId="84" xfId="1" applyFont="1" applyFill="1" applyBorder="1" applyAlignment="1" applyProtection="1">
      <alignment horizontal="right" vertical="center"/>
    </xf>
    <xf numFmtId="164" fontId="0" fillId="0" borderId="20" xfId="1" applyFont="1" applyFill="1" applyBorder="1" applyAlignment="1">
      <alignment vertical="center"/>
    </xf>
    <xf numFmtId="164" fontId="0" fillId="0" borderId="47" xfId="1" applyFont="1" applyFill="1" applyBorder="1" applyAlignment="1">
      <alignment vertical="center"/>
    </xf>
    <xf numFmtId="164" fontId="91" fillId="0" borderId="1" xfId="1" applyFont="1" applyFill="1" applyBorder="1" applyAlignment="1">
      <alignment vertical="center"/>
    </xf>
    <xf numFmtId="164" fontId="91" fillId="0" borderId="7" xfId="1" applyFont="1" applyFill="1" applyBorder="1" applyAlignment="1">
      <alignment vertical="center"/>
    </xf>
    <xf numFmtId="164" fontId="92" fillId="0" borderId="1" xfId="1" applyFont="1" applyFill="1" applyBorder="1" applyAlignment="1">
      <alignment vertical="center"/>
    </xf>
    <xf numFmtId="164" fontId="92" fillId="0" borderId="7" xfId="1" applyFont="1" applyFill="1" applyBorder="1" applyAlignment="1">
      <alignment vertical="center"/>
    </xf>
    <xf numFmtId="0" fontId="2" fillId="0" borderId="177" xfId="0" applyFont="1" applyBorder="1" applyAlignment="1">
      <alignment vertical="center" wrapText="1"/>
    </xf>
    <xf numFmtId="0" fontId="34" fillId="19" borderId="89" xfId="0" applyFont="1" applyFill="1" applyBorder="1" applyAlignment="1">
      <alignment horizontal="center" vertical="center" wrapText="1"/>
    </xf>
    <xf numFmtId="0" fontId="78" fillId="19" borderId="23" xfId="0" applyFont="1" applyFill="1" applyBorder="1" applyAlignment="1">
      <alignment horizontal="center" vertical="center" wrapText="1"/>
    </xf>
    <xf numFmtId="164" fontId="77" fillId="19" borderId="230" xfId="0" applyNumberFormat="1" applyFont="1" applyFill="1" applyBorder="1" applyAlignment="1">
      <alignment vertical="center"/>
    </xf>
    <xf numFmtId="0" fontId="77" fillId="22" borderId="220" xfId="0" applyFont="1" applyFill="1" applyBorder="1"/>
    <xf numFmtId="0" fontId="61" fillId="14" borderId="187" xfId="0" applyFont="1" applyFill="1" applyBorder="1"/>
    <xf numFmtId="164" fontId="72" fillId="9" borderId="205" xfId="0" applyNumberFormat="1" applyFont="1" applyFill="1" applyBorder="1" applyAlignment="1">
      <alignment vertical="center"/>
    </xf>
    <xf numFmtId="164" fontId="44" fillId="9" borderId="44" xfId="1" applyFont="1" applyFill="1" applyBorder="1" applyAlignment="1" applyProtection="1">
      <alignment vertical="center"/>
    </xf>
    <xf numFmtId="164" fontId="72" fillId="9" borderId="166" xfId="0" applyNumberFormat="1" applyFont="1" applyFill="1" applyBorder="1" applyAlignment="1">
      <alignment vertical="center"/>
    </xf>
    <xf numFmtId="164" fontId="0" fillId="5" borderId="208" xfId="1" applyFont="1" applyFill="1" applyBorder="1" applyAlignment="1" applyProtection="1">
      <alignment horizontal="right" vertical="center"/>
    </xf>
    <xf numFmtId="164" fontId="0" fillId="5" borderId="208" xfId="1" applyFont="1" applyFill="1" applyBorder="1" applyAlignment="1" applyProtection="1">
      <alignment horizontal="center" vertical="center"/>
    </xf>
    <xf numFmtId="164" fontId="0" fillId="5" borderId="212" xfId="1" applyFont="1" applyFill="1" applyBorder="1" applyAlignment="1" applyProtection="1">
      <alignment horizontal="center" vertical="center"/>
    </xf>
    <xf numFmtId="0" fontId="33" fillId="5" borderId="195" xfId="0" applyFont="1" applyFill="1" applyBorder="1"/>
    <xf numFmtId="0" fontId="0" fillId="5" borderId="84" xfId="0" applyFill="1" applyBorder="1"/>
    <xf numFmtId="164" fontId="56" fillId="21" borderId="49" xfId="0" applyNumberFormat="1" applyFont="1" applyFill="1" applyBorder="1" applyAlignment="1">
      <alignment vertical="center"/>
    </xf>
    <xf numFmtId="164" fontId="56" fillId="21" borderId="83" xfId="0" applyNumberFormat="1" applyFont="1" applyFill="1" applyBorder="1" applyAlignment="1">
      <alignment vertical="center"/>
    </xf>
    <xf numFmtId="0" fontId="61" fillId="14" borderId="241" xfId="0" applyFont="1" applyFill="1" applyBorder="1"/>
    <xf numFmtId="164" fontId="80" fillId="19" borderId="240" xfId="0" applyNumberFormat="1" applyFont="1" applyFill="1" applyBorder="1" applyAlignment="1">
      <alignment vertical="center"/>
    </xf>
    <xf numFmtId="165" fontId="56" fillId="18" borderId="102" xfId="0" applyNumberFormat="1" applyFont="1" applyFill="1" applyBorder="1" applyAlignment="1">
      <alignment vertical="center"/>
    </xf>
    <xf numFmtId="165" fontId="56" fillId="18" borderId="196" xfId="0" applyNumberFormat="1" applyFont="1" applyFill="1" applyBorder="1" applyAlignment="1">
      <alignment vertical="center"/>
    </xf>
    <xf numFmtId="0" fontId="34" fillId="19" borderId="67" xfId="0" applyFont="1" applyFill="1" applyBorder="1" applyAlignment="1">
      <alignment horizontal="center" vertical="center" wrapText="1"/>
    </xf>
    <xf numFmtId="0" fontId="35" fillId="19" borderId="23" xfId="0" applyFont="1" applyFill="1" applyBorder="1" applyAlignment="1">
      <alignment horizontal="center" vertical="center"/>
    </xf>
    <xf numFmtId="0" fontId="33" fillId="15" borderId="187" xfId="0" applyFont="1" applyFill="1" applyBorder="1"/>
    <xf numFmtId="164" fontId="0" fillId="9" borderId="84" xfId="0" applyNumberFormat="1" applyFill="1" applyBorder="1" applyAlignment="1">
      <alignment vertical="center"/>
    </xf>
    <xf numFmtId="0" fontId="33" fillId="15" borderId="241" xfId="0" applyFont="1" applyFill="1" applyBorder="1"/>
    <xf numFmtId="164" fontId="0" fillId="8" borderId="233" xfId="0" applyNumberFormat="1" applyFill="1" applyBorder="1" applyAlignment="1">
      <alignment vertical="center"/>
    </xf>
    <xf numFmtId="0" fontId="33" fillId="15" borderId="82" xfId="0" applyFont="1" applyFill="1" applyBorder="1"/>
    <xf numFmtId="0" fontId="33" fillId="15" borderId="98" xfId="0" applyFont="1" applyFill="1" applyBorder="1"/>
    <xf numFmtId="0" fontId="33" fillId="15" borderId="97" xfId="0" applyFont="1" applyFill="1" applyBorder="1"/>
    <xf numFmtId="0" fontId="33" fillId="14" borderId="241" xfId="0" applyFont="1" applyFill="1" applyBorder="1"/>
    <xf numFmtId="164" fontId="0" fillId="8" borderId="240" xfId="0" applyNumberFormat="1" applyFill="1" applyBorder="1" applyAlignment="1">
      <alignment vertical="center"/>
    </xf>
    <xf numFmtId="0" fontId="33" fillId="15" borderId="163" xfId="0" applyFont="1" applyFill="1" applyBorder="1"/>
    <xf numFmtId="164" fontId="44" fillId="9" borderId="236" xfId="1" applyFont="1" applyFill="1" applyBorder="1" applyAlignment="1" applyProtection="1">
      <alignment vertical="center"/>
    </xf>
    <xf numFmtId="0" fontId="33" fillId="5" borderId="258" xfId="0" applyFont="1" applyFill="1" applyBorder="1"/>
    <xf numFmtId="0" fontId="43" fillId="14" borderId="241" xfId="0" applyFont="1" applyFill="1" applyBorder="1"/>
    <xf numFmtId="164" fontId="80" fillId="8" borderId="233" xfId="0" applyNumberFormat="1" applyFont="1" applyFill="1" applyBorder="1" applyAlignment="1">
      <alignment vertical="center"/>
    </xf>
    <xf numFmtId="164" fontId="31" fillId="19" borderId="230" xfId="0" applyNumberFormat="1" applyFont="1" applyFill="1" applyBorder="1" applyAlignment="1">
      <alignment vertical="center"/>
    </xf>
    <xf numFmtId="164" fontId="72" fillId="9" borderId="230" xfId="0" applyNumberFormat="1" applyFont="1" applyFill="1" applyBorder="1" applyAlignment="1">
      <alignment vertical="center"/>
    </xf>
    <xf numFmtId="167" fontId="0" fillId="8" borderId="84" xfId="0" applyNumberFormat="1" applyFill="1" applyBorder="1" applyAlignment="1">
      <alignment horizontal="left"/>
    </xf>
    <xf numFmtId="164" fontId="0" fillId="0" borderId="286" xfId="1" applyFont="1" applyBorder="1" applyAlignment="1" applyProtection="1">
      <alignment vertical="center"/>
      <protection locked="0"/>
    </xf>
    <xf numFmtId="164" fontId="0" fillId="5" borderId="285" xfId="1" applyFont="1" applyFill="1" applyBorder="1" applyAlignment="1" applyProtection="1">
      <alignment vertical="center"/>
    </xf>
    <xf numFmtId="164" fontId="0" fillId="8" borderId="166" xfId="0" applyNumberFormat="1" applyFill="1" applyBorder="1" applyAlignment="1">
      <alignment vertical="center"/>
    </xf>
    <xf numFmtId="164" fontId="80" fillId="8" borderId="272" xfId="0" applyNumberFormat="1" applyFont="1" applyFill="1" applyBorder="1" applyAlignment="1">
      <alignment vertical="center"/>
    </xf>
    <xf numFmtId="0" fontId="0" fillId="8" borderId="84" xfId="0" applyFill="1" applyBorder="1"/>
    <xf numFmtId="164" fontId="80" fillId="8" borderId="166" xfId="0" applyNumberFormat="1" applyFont="1" applyFill="1" applyBorder="1" applyAlignment="1">
      <alignment vertical="center"/>
    </xf>
    <xf numFmtId="164" fontId="0" fillId="5" borderId="85" xfId="0" applyNumberFormat="1" applyFill="1" applyBorder="1" applyAlignment="1">
      <alignment vertical="center"/>
    </xf>
    <xf numFmtId="164" fontId="0" fillId="5" borderId="84" xfId="1" applyFont="1" applyFill="1" applyBorder="1" applyAlignment="1" applyProtection="1">
      <alignment horizontal="left"/>
    </xf>
    <xf numFmtId="167" fontId="0" fillId="5" borderId="84" xfId="0" applyNumberFormat="1" applyFill="1" applyBorder="1" applyAlignment="1">
      <alignment horizontal="left"/>
    </xf>
    <xf numFmtId="0" fontId="43" fillId="0" borderId="0" xfId="0" applyFont="1"/>
    <xf numFmtId="0" fontId="42" fillId="24" borderId="159" xfId="0" applyFont="1" applyFill="1" applyBorder="1"/>
    <xf numFmtId="0" fontId="39" fillId="0" borderId="0" xfId="0" applyFont="1" applyAlignment="1" applyProtection="1">
      <alignment horizontal="left" vertical="center" wrapText="1"/>
      <protection locked="0"/>
    </xf>
    <xf numFmtId="0" fontId="63" fillId="6" borderId="49" xfId="0" applyFont="1" applyFill="1" applyBorder="1" applyAlignment="1">
      <alignment horizontal="center" vertical="center" wrapText="1"/>
    </xf>
    <xf numFmtId="0" fontId="63" fillId="6" borderId="50" xfId="0" applyFont="1" applyFill="1" applyBorder="1" applyAlignment="1">
      <alignment horizontal="center" vertical="center" wrapText="1"/>
    </xf>
    <xf numFmtId="0" fontId="63" fillId="6" borderId="51" xfId="0" applyFont="1" applyFill="1" applyBorder="1" applyAlignment="1">
      <alignment horizontal="center" vertical="center" wrapText="1"/>
    </xf>
    <xf numFmtId="0" fontId="96" fillId="0" borderId="66" xfId="0" quotePrefix="1" applyFont="1" applyBorder="1" applyAlignment="1">
      <alignment vertical="center" wrapText="1"/>
    </xf>
    <xf numFmtId="0" fontId="96" fillId="0" borderId="0" xfId="0" applyFont="1"/>
    <xf numFmtId="0" fontId="97" fillId="0" borderId="0" xfId="0" applyFont="1"/>
    <xf numFmtId="0" fontId="23" fillId="8" borderId="111" xfId="0" applyFont="1" applyFill="1" applyBorder="1" applyAlignment="1" applyProtection="1">
      <alignment horizontal="center" vertical="center" wrapText="1"/>
      <protection locked="0"/>
    </xf>
    <xf numFmtId="0" fontId="82" fillId="25" borderId="0" xfId="0" applyFont="1" applyFill="1" applyAlignment="1">
      <alignment horizontal="left" wrapText="1"/>
    </xf>
    <xf numFmtId="165" fontId="56" fillId="18" borderId="64" xfId="0" applyNumberFormat="1" applyFont="1" applyFill="1" applyBorder="1" applyAlignment="1">
      <alignment horizontal="center" vertical="center"/>
    </xf>
    <xf numFmtId="165" fontId="56" fillId="18" borderId="95" xfId="0" applyNumberFormat="1" applyFont="1" applyFill="1" applyBorder="1" applyAlignment="1">
      <alignment horizontal="center" vertical="center"/>
    </xf>
    <xf numFmtId="165" fontId="56" fillId="18" borderId="65" xfId="0" applyNumberFormat="1" applyFont="1" applyFill="1" applyBorder="1" applyAlignment="1">
      <alignment horizontal="center" vertical="center"/>
    </xf>
    <xf numFmtId="0" fontId="33" fillId="15" borderId="187" xfId="0" applyFont="1" applyFill="1" applyBorder="1" applyAlignment="1">
      <alignment horizontal="center"/>
    </xf>
    <xf numFmtId="0" fontId="33" fillId="15" borderId="222" xfId="0" applyFont="1" applyFill="1" applyBorder="1" applyAlignment="1">
      <alignment horizontal="center"/>
    </xf>
    <xf numFmtId="0" fontId="33" fillId="15" borderId="223" xfId="0" applyFont="1" applyFill="1" applyBorder="1" applyAlignment="1">
      <alignment horizontal="center"/>
    </xf>
    <xf numFmtId="164" fontId="0" fillId="0" borderId="265" xfId="1" applyFont="1" applyFill="1" applyBorder="1" applyAlignment="1" applyProtection="1">
      <alignment horizontal="center" vertical="center"/>
      <protection locked="0"/>
    </xf>
    <xf numFmtId="164" fontId="0" fillId="0" borderId="283" xfId="1" applyFont="1" applyFill="1" applyBorder="1" applyAlignment="1" applyProtection="1">
      <alignment horizontal="center" vertical="center"/>
      <protection locked="0"/>
    </xf>
    <xf numFmtId="164" fontId="0" fillId="0" borderId="266" xfId="1" applyFont="1" applyFill="1" applyBorder="1" applyAlignment="1" applyProtection="1">
      <alignment horizontal="center" vertical="center"/>
      <protection locked="0"/>
    </xf>
    <xf numFmtId="164" fontId="0" fillId="0" borderId="98" xfId="1" applyFont="1" applyFill="1" applyBorder="1" applyAlignment="1" applyProtection="1">
      <alignment horizontal="center" vertical="center"/>
      <protection locked="0"/>
    </xf>
    <xf numFmtId="164" fontId="0" fillId="0" borderId="93" xfId="1" applyFont="1" applyFill="1" applyBorder="1" applyAlignment="1" applyProtection="1">
      <alignment horizontal="center" vertical="center"/>
      <protection locked="0"/>
    </xf>
    <xf numFmtId="164" fontId="0" fillId="0" borderId="221" xfId="1" applyFont="1" applyFill="1" applyBorder="1" applyAlignment="1" applyProtection="1">
      <alignment horizontal="center" vertical="center"/>
      <protection locked="0"/>
    </xf>
    <xf numFmtId="164" fontId="0" fillId="0" borderId="268" xfId="1" applyFont="1" applyFill="1" applyBorder="1" applyAlignment="1" applyProtection="1">
      <alignment horizontal="center" vertical="center"/>
      <protection locked="0"/>
    </xf>
    <xf numFmtId="164" fontId="0" fillId="0" borderId="284" xfId="1" applyFont="1" applyFill="1" applyBorder="1" applyAlignment="1" applyProtection="1">
      <alignment horizontal="center" vertical="center"/>
      <protection locked="0"/>
    </xf>
    <xf numFmtId="164" fontId="0" fillId="0" borderId="207" xfId="1" applyFont="1" applyFill="1" applyBorder="1" applyAlignment="1" applyProtection="1">
      <alignment horizontal="center" vertical="center"/>
      <protection locked="0"/>
    </xf>
    <xf numFmtId="164" fontId="80" fillId="5" borderId="236" xfId="1" applyFont="1" applyFill="1" applyBorder="1" applyAlignment="1" applyProtection="1">
      <alignment horizontal="center" vertical="center"/>
    </xf>
    <xf numFmtId="164" fontId="80" fillId="5" borderId="237" xfId="1" applyFont="1" applyFill="1" applyBorder="1" applyAlignment="1" applyProtection="1">
      <alignment horizontal="center" vertical="center"/>
    </xf>
    <xf numFmtId="164" fontId="80" fillId="5" borderId="238" xfId="1" applyFont="1" applyFill="1" applyBorder="1" applyAlignment="1" applyProtection="1">
      <alignment horizontal="center" vertical="center"/>
    </xf>
    <xf numFmtId="164" fontId="72" fillId="9" borderId="49" xfId="1" applyFont="1" applyFill="1" applyBorder="1" applyAlignment="1" applyProtection="1">
      <alignment horizontal="center" vertical="center"/>
    </xf>
    <xf numFmtId="164" fontId="72" fillId="9" borderId="50" xfId="1" applyFont="1" applyFill="1" applyBorder="1" applyAlignment="1" applyProtection="1">
      <alignment horizontal="center" vertical="center"/>
    </xf>
    <xf numFmtId="164" fontId="72" fillId="9" borderId="51" xfId="1" applyFont="1" applyFill="1" applyBorder="1" applyAlignment="1" applyProtection="1">
      <alignment horizontal="center" vertical="center"/>
    </xf>
    <xf numFmtId="0" fontId="61" fillId="14" borderId="222" xfId="0" applyFont="1" applyFill="1" applyBorder="1" applyAlignment="1">
      <alignment horizontal="center"/>
    </xf>
    <xf numFmtId="0" fontId="61" fillId="14" borderId="224" xfId="0" applyFont="1" applyFill="1" applyBorder="1" applyAlignment="1">
      <alignment horizontal="center"/>
    </xf>
    <xf numFmtId="164" fontId="77" fillId="19" borderId="181" xfId="1" applyFont="1" applyFill="1" applyBorder="1" applyAlignment="1" applyProtection="1">
      <alignment horizontal="center" vertical="center"/>
    </xf>
    <xf numFmtId="164" fontId="77" fillId="19" borderId="204" xfId="1" applyFont="1" applyFill="1" applyBorder="1" applyAlignment="1" applyProtection="1">
      <alignment horizontal="center" vertical="center"/>
    </xf>
    <xf numFmtId="164" fontId="77" fillId="19" borderId="182" xfId="1" applyFont="1" applyFill="1" applyBorder="1" applyAlignment="1" applyProtection="1">
      <alignment horizontal="center" vertical="center"/>
    </xf>
    <xf numFmtId="164" fontId="0" fillId="9" borderId="190" xfId="1" applyFont="1" applyFill="1" applyBorder="1" applyAlignment="1" applyProtection="1">
      <alignment horizontal="center" vertical="center"/>
    </xf>
    <xf numFmtId="164" fontId="0" fillId="9" borderId="191" xfId="1" applyFont="1" applyFill="1" applyBorder="1" applyAlignment="1" applyProtection="1">
      <alignment horizontal="center" vertical="center"/>
    </xf>
    <xf numFmtId="165" fontId="56" fillId="21" borderId="181" xfId="0" applyNumberFormat="1" applyFont="1" applyFill="1" applyBorder="1" applyAlignment="1">
      <alignment horizontal="center" vertical="center"/>
    </xf>
    <xf numFmtId="165" fontId="56" fillId="21" borderId="204" xfId="0" applyNumberFormat="1" applyFont="1" applyFill="1" applyBorder="1" applyAlignment="1">
      <alignment horizontal="center" vertical="center"/>
    </xf>
    <xf numFmtId="165" fontId="56" fillId="21" borderId="182" xfId="0" applyNumberFormat="1" applyFont="1" applyFill="1" applyBorder="1" applyAlignment="1">
      <alignment horizontal="center" vertical="center"/>
    </xf>
    <xf numFmtId="164" fontId="0" fillId="5" borderId="192" xfId="1" applyFont="1" applyFill="1" applyBorder="1" applyAlignment="1" applyProtection="1">
      <alignment horizontal="center" vertical="center"/>
    </xf>
    <xf numFmtId="164" fontId="0" fillId="5" borderId="194" xfId="1" applyFont="1" applyFill="1" applyBorder="1" applyAlignment="1" applyProtection="1">
      <alignment horizontal="center" vertical="center"/>
    </xf>
    <xf numFmtId="0" fontId="3" fillId="9" borderId="148" xfId="0" applyFont="1" applyFill="1" applyBorder="1" applyAlignment="1">
      <alignment horizontal="right" vertical="center" wrapText="1"/>
    </xf>
    <xf numFmtId="0" fontId="3" fillId="9" borderId="149" xfId="0" applyFont="1" applyFill="1" applyBorder="1" applyAlignment="1">
      <alignment horizontal="right" vertical="center" wrapText="1"/>
    </xf>
    <xf numFmtId="0" fontId="60" fillId="21" borderId="63" xfId="0" applyFont="1" applyFill="1" applyBorder="1" applyAlignment="1">
      <alignment horizontal="right" vertical="center" wrapText="1"/>
    </xf>
    <xf numFmtId="0" fontId="56" fillId="21" borderId="30" xfId="0" applyFont="1" applyFill="1" applyBorder="1" applyAlignment="1">
      <alignment horizontal="right" vertical="center" wrapText="1"/>
    </xf>
    <xf numFmtId="0" fontId="6" fillId="9" borderId="164" xfId="0" applyFont="1" applyFill="1" applyBorder="1" applyAlignment="1">
      <alignment horizontal="right" vertical="center" wrapText="1"/>
    </xf>
    <xf numFmtId="0" fontId="6" fillId="9" borderId="165" xfId="0" applyFont="1" applyFill="1" applyBorder="1" applyAlignment="1">
      <alignment horizontal="right" vertical="center" wrapText="1"/>
    </xf>
    <xf numFmtId="0" fontId="6" fillId="5" borderId="234" xfId="0" applyFont="1" applyFill="1" applyBorder="1" applyAlignment="1">
      <alignment horizontal="right" vertical="center" wrapText="1"/>
    </xf>
    <xf numFmtId="0" fontId="6" fillId="5" borderId="235" xfId="0" applyFont="1" applyFill="1" applyBorder="1" applyAlignment="1">
      <alignment horizontal="right" vertical="center" wrapText="1"/>
    </xf>
    <xf numFmtId="0" fontId="20" fillId="19" borderId="89" xfId="0" applyFont="1" applyFill="1" applyBorder="1" applyAlignment="1">
      <alignment horizontal="center" vertical="center" wrapText="1"/>
    </xf>
    <xf numFmtId="0" fontId="20" fillId="19" borderId="91" xfId="0" applyFont="1" applyFill="1" applyBorder="1" applyAlignment="1">
      <alignment horizontal="center" vertical="center" wrapText="1"/>
    </xf>
    <xf numFmtId="0" fontId="20" fillId="19" borderId="88" xfId="0" applyFont="1" applyFill="1" applyBorder="1" applyAlignment="1">
      <alignment horizontal="center" vertical="center" wrapText="1"/>
    </xf>
    <xf numFmtId="0" fontId="59" fillId="0" borderId="23" xfId="0" applyFont="1" applyBorder="1" applyAlignment="1" applyProtection="1">
      <alignment horizontal="center" vertical="center" wrapText="1"/>
      <protection locked="0"/>
    </xf>
    <xf numFmtId="0" fontId="59" fillId="0" borderId="81" xfId="0" applyFont="1" applyBorder="1" applyAlignment="1" applyProtection="1">
      <alignment horizontal="center" vertical="center" wrapText="1"/>
      <protection locked="0"/>
    </xf>
    <xf numFmtId="0" fontId="59" fillId="0" borderId="24" xfId="0" applyFont="1" applyBorder="1" applyAlignment="1" applyProtection="1">
      <alignment horizontal="center" vertical="center" wrapText="1"/>
      <protection locked="0"/>
    </xf>
    <xf numFmtId="0" fontId="2" fillId="9" borderId="148" xfId="0" applyFont="1" applyFill="1" applyBorder="1" applyAlignment="1">
      <alignment horizontal="right" vertical="center" wrapText="1"/>
    </xf>
    <xf numFmtId="0" fontId="2" fillId="9" borderId="149" xfId="0" applyFont="1" applyFill="1" applyBorder="1" applyAlignment="1">
      <alignment horizontal="right" vertical="center" wrapText="1"/>
    </xf>
    <xf numFmtId="0" fontId="6" fillId="0" borderId="206" xfId="0" applyFont="1" applyBorder="1" applyAlignment="1" applyProtection="1">
      <alignment horizontal="right" vertical="center" wrapText="1"/>
      <protection locked="0"/>
    </xf>
    <xf numFmtId="0" fontId="6" fillId="0" borderId="207" xfId="0" applyFont="1" applyBorder="1" applyAlignment="1" applyProtection="1">
      <alignment horizontal="right" vertical="center" wrapText="1"/>
      <protection locked="0"/>
    </xf>
    <xf numFmtId="0" fontId="77" fillId="19" borderId="148" xfId="0" applyFont="1" applyFill="1" applyBorder="1" applyAlignment="1">
      <alignment horizontal="right" vertical="center" wrapText="1"/>
    </xf>
    <xf numFmtId="0" fontId="77" fillId="19" borderId="149" xfId="0" applyFont="1" applyFill="1" applyBorder="1" applyAlignment="1">
      <alignment horizontal="right" vertical="center" wrapText="1"/>
    </xf>
    <xf numFmtId="0" fontId="56" fillId="18" borderId="69" xfId="0" applyFont="1" applyFill="1" applyBorder="1" applyAlignment="1">
      <alignment horizontal="right" vertical="center" wrapText="1"/>
    </xf>
    <xf numFmtId="0" fontId="56" fillId="18" borderId="70" xfId="0" applyFont="1" applyFill="1" applyBorder="1" applyAlignment="1">
      <alignment horizontal="right" vertical="center" wrapText="1"/>
    </xf>
    <xf numFmtId="164" fontId="0" fillId="5" borderId="193" xfId="1" applyFont="1" applyFill="1" applyBorder="1" applyAlignment="1" applyProtection="1">
      <alignment horizontal="center" vertical="center"/>
    </xf>
    <xf numFmtId="164" fontId="0" fillId="9" borderId="188" xfId="1" applyFont="1" applyFill="1" applyBorder="1" applyAlignment="1" applyProtection="1">
      <alignment horizontal="center" vertical="center"/>
    </xf>
    <xf numFmtId="164" fontId="0" fillId="9" borderId="189" xfId="1" applyFont="1" applyFill="1" applyBorder="1" applyAlignment="1" applyProtection="1">
      <alignment horizontal="center" vertical="center"/>
    </xf>
    <xf numFmtId="164" fontId="0" fillId="5" borderId="192" xfId="1" applyFont="1" applyFill="1" applyBorder="1" applyAlignment="1" applyProtection="1">
      <alignment horizontal="right" vertical="center"/>
    </xf>
    <xf numFmtId="164" fontId="0" fillId="5" borderId="193" xfId="1" applyFont="1" applyFill="1" applyBorder="1" applyAlignment="1" applyProtection="1">
      <alignment horizontal="right" vertical="center"/>
    </xf>
    <xf numFmtId="0" fontId="56" fillId="18" borderId="99" xfId="0" applyFont="1" applyFill="1" applyBorder="1" applyAlignment="1" applyProtection="1">
      <alignment horizontal="center" vertical="center" wrapText="1"/>
      <protection locked="0"/>
    </xf>
    <xf numFmtId="0" fontId="56" fillId="18" borderId="100" xfId="0" applyFont="1" applyFill="1" applyBorder="1" applyAlignment="1" applyProtection="1">
      <alignment horizontal="center" vertical="center" wrapText="1"/>
      <protection locked="0"/>
    </xf>
    <xf numFmtId="0" fontId="56" fillId="18" borderId="101" xfId="0" applyFont="1" applyFill="1" applyBorder="1" applyAlignment="1" applyProtection="1">
      <alignment horizontal="center" vertical="center" wrapText="1"/>
      <protection locked="0"/>
    </xf>
    <xf numFmtId="0" fontId="12" fillId="7" borderId="87" xfId="0" applyFont="1" applyFill="1" applyBorder="1" applyAlignment="1">
      <alignment vertical="center" wrapText="1"/>
    </xf>
    <xf numFmtId="0" fontId="12" fillId="7" borderId="88" xfId="0" applyFont="1" applyFill="1" applyBorder="1" applyAlignment="1">
      <alignment vertical="center" wrapText="1"/>
    </xf>
    <xf numFmtId="0" fontId="23" fillId="19" borderId="86" xfId="0" applyFont="1" applyFill="1" applyBorder="1" applyAlignment="1">
      <alignment horizontal="center" vertical="center" wrapText="1"/>
    </xf>
    <xf numFmtId="0" fontId="23" fillId="19" borderId="84" xfId="0" applyFont="1" applyFill="1" applyBorder="1" applyAlignment="1">
      <alignment horizontal="center" vertical="center" wrapText="1"/>
    </xf>
    <xf numFmtId="0" fontId="23" fillId="19" borderId="219" xfId="0" applyFont="1" applyFill="1" applyBorder="1" applyAlignment="1">
      <alignment horizontal="center" vertical="center" wrapText="1"/>
    </xf>
    <xf numFmtId="0" fontId="19" fillId="0" borderId="5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2" fillId="0" borderId="177" xfId="0" applyFont="1" applyBorder="1" applyAlignment="1">
      <alignment horizontal="center" vertical="center" wrapText="1"/>
    </xf>
    <xf numFmtId="0" fontId="67" fillId="20" borderId="99" xfId="0" applyFont="1" applyFill="1" applyBorder="1" applyAlignment="1">
      <alignment horizontal="center" vertical="center" wrapText="1"/>
    </xf>
    <xf numFmtId="0" fontId="67" fillId="20" borderId="100" xfId="0" applyFont="1" applyFill="1" applyBorder="1" applyAlignment="1">
      <alignment horizontal="center" vertical="center" wrapText="1"/>
    </xf>
    <xf numFmtId="0" fontId="67" fillId="20" borderId="101" xfId="0" applyFont="1" applyFill="1" applyBorder="1" applyAlignment="1">
      <alignment horizontal="center" vertical="center" wrapText="1"/>
    </xf>
    <xf numFmtId="164" fontId="80" fillId="5" borderId="245" xfId="1" applyFont="1" applyFill="1" applyBorder="1" applyAlignment="1" applyProtection="1">
      <alignment horizontal="center" vertical="center"/>
    </xf>
    <xf numFmtId="164" fontId="80" fillId="5" borderId="246" xfId="1" applyFont="1" applyFill="1" applyBorder="1" applyAlignment="1" applyProtection="1">
      <alignment horizontal="center" vertical="center"/>
    </xf>
    <xf numFmtId="165" fontId="56" fillId="21" borderId="270" xfId="0" applyNumberFormat="1" applyFont="1" applyFill="1" applyBorder="1" applyAlignment="1">
      <alignment horizontal="center" vertical="center"/>
    </xf>
    <xf numFmtId="165" fontId="56" fillId="21" borderId="149" xfId="0" applyNumberFormat="1" applyFont="1" applyFill="1" applyBorder="1" applyAlignment="1">
      <alignment horizontal="center" vertical="center"/>
    </xf>
    <xf numFmtId="0" fontId="20" fillId="19" borderId="67" xfId="0" applyFont="1" applyFill="1" applyBorder="1" applyAlignment="1">
      <alignment horizontal="center" vertical="center" wrapText="1"/>
    </xf>
    <xf numFmtId="0" fontId="20" fillId="19" borderId="167" xfId="0" applyFont="1" applyFill="1" applyBorder="1" applyAlignment="1">
      <alignment horizontal="center" vertical="center" wrapText="1"/>
    </xf>
    <xf numFmtId="0" fontId="20" fillId="19" borderId="0" xfId="0" applyFont="1" applyFill="1" applyAlignment="1">
      <alignment horizontal="center" vertical="center" wrapText="1"/>
    </xf>
    <xf numFmtId="164" fontId="0" fillId="9" borderId="181" xfId="1" applyFont="1" applyFill="1" applyBorder="1" applyAlignment="1" applyProtection="1">
      <alignment horizontal="center" vertical="center"/>
    </xf>
    <xf numFmtId="164" fontId="0" fillId="9" borderId="182" xfId="1" applyFont="1" applyFill="1" applyBorder="1" applyAlignment="1" applyProtection="1">
      <alignment horizontal="center" vertical="center"/>
    </xf>
    <xf numFmtId="164" fontId="0" fillId="5" borderId="49" xfId="1" applyFont="1" applyFill="1" applyBorder="1" applyAlignment="1" applyProtection="1">
      <alignment horizontal="center" vertical="center"/>
    </xf>
    <xf numFmtId="164" fontId="0" fillId="5" borderId="50" xfId="1" applyFont="1" applyFill="1" applyBorder="1" applyAlignment="1" applyProtection="1">
      <alignment horizontal="center" vertical="center"/>
    </xf>
    <xf numFmtId="164" fontId="0" fillId="5" borderId="151" xfId="1" applyFont="1" applyFill="1" applyBorder="1" applyAlignment="1" applyProtection="1">
      <alignment horizontal="center" vertical="center"/>
    </xf>
    <xf numFmtId="0" fontId="6" fillId="9" borderId="186" xfId="0" applyFont="1" applyFill="1" applyBorder="1" applyAlignment="1">
      <alignment horizontal="right" vertical="center" wrapText="1"/>
    </xf>
    <xf numFmtId="0" fontId="6" fillId="9" borderId="185" xfId="0" applyFont="1" applyFill="1" applyBorder="1" applyAlignment="1">
      <alignment horizontal="right" vertical="center" wrapText="1"/>
    </xf>
    <xf numFmtId="164" fontId="0" fillId="9" borderId="49" xfId="1" applyFont="1" applyFill="1" applyBorder="1" applyAlignment="1" applyProtection="1">
      <alignment horizontal="center" vertical="center"/>
    </xf>
    <xf numFmtId="164" fontId="0" fillId="9" borderId="51" xfId="1" applyFont="1" applyFill="1" applyBorder="1" applyAlignment="1" applyProtection="1">
      <alignment horizontal="center" vertical="center"/>
    </xf>
    <xf numFmtId="164" fontId="0" fillId="5" borderId="249" xfId="1" applyFont="1" applyFill="1" applyBorder="1" applyAlignment="1" applyProtection="1">
      <alignment horizontal="center" vertical="center"/>
    </xf>
    <xf numFmtId="164" fontId="0" fillId="5" borderId="250" xfId="1" applyFont="1" applyFill="1" applyBorder="1" applyAlignment="1" applyProtection="1">
      <alignment horizontal="center" vertical="center"/>
    </xf>
    <xf numFmtId="164" fontId="0" fillId="5" borderId="245" xfId="1" applyFont="1" applyFill="1" applyBorder="1" applyAlignment="1" applyProtection="1">
      <alignment horizontal="center" vertical="center"/>
    </xf>
    <xf numFmtId="164" fontId="0" fillId="5" borderId="246" xfId="1" applyFont="1" applyFill="1" applyBorder="1" applyAlignment="1" applyProtection="1">
      <alignment horizontal="center" vertical="center"/>
    </xf>
    <xf numFmtId="0" fontId="2" fillId="5" borderId="179" xfId="0" applyFont="1" applyFill="1" applyBorder="1" applyAlignment="1">
      <alignment horizontal="right" vertical="center" wrapText="1"/>
    </xf>
    <xf numFmtId="0" fontId="0" fillId="5" borderId="180" xfId="0" applyFill="1" applyBorder="1" applyAlignment="1">
      <alignment horizontal="right" vertical="center" wrapText="1"/>
    </xf>
    <xf numFmtId="0" fontId="56" fillId="21" borderId="148" xfId="0" applyFont="1" applyFill="1" applyBorder="1" applyAlignment="1">
      <alignment horizontal="right" vertical="center" wrapText="1"/>
    </xf>
    <xf numFmtId="0" fontId="56" fillId="21" borderId="149" xfId="0" applyFont="1" applyFill="1" applyBorder="1" applyAlignment="1">
      <alignment horizontal="right" vertical="center" wrapText="1"/>
    </xf>
    <xf numFmtId="0" fontId="18" fillId="19" borderId="54" xfId="0" applyFont="1" applyFill="1" applyBorder="1" applyAlignment="1">
      <alignment horizontal="right" vertical="center" wrapText="1"/>
    </xf>
    <xf numFmtId="0" fontId="18" fillId="19" borderId="46" xfId="0" applyFont="1" applyFill="1" applyBorder="1" applyAlignment="1">
      <alignment horizontal="right" vertical="center" wrapText="1"/>
    </xf>
    <xf numFmtId="0" fontId="6" fillId="9" borderId="259" xfId="0" applyFont="1" applyFill="1" applyBorder="1" applyAlignment="1">
      <alignment horizontal="right" vertical="center" wrapText="1"/>
    </xf>
    <xf numFmtId="0" fontId="6" fillId="9" borderId="260" xfId="0" applyFont="1" applyFill="1" applyBorder="1" applyAlignment="1">
      <alignment horizontal="right" vertical="center" wrapText="1"/>
    </xf>
    <xf numFmtId="0" fontId="6" fillId="5" borderId="56" xfId="0" applyFont="1" applyFill="1" applyBorder="1" applyAlignment="1">
      <alignment horizontal="right" vertical="center" wrapText="1"/>
    </xf>
    <xf numFmtId="0" fontId="6" fillId="5" borderId="33" xfId="0" applyFont="1" applyFill="1" applyBorder="1" applyAlignment="1">
      <alignment horizontal="right" vertical="center" wrapText="1"/>
    </xf>
    <xf numFmtId="164" fontId="0" fillId="9" borderId="50" xfId="1" applyFont="1" applyFill="1" applyBorder="1" applyAlignment="1" applyProtection="1">
      <alignment horizontal="center" vertical="center"/>
    </xf>
    <xf numFmtId="164" fontId="0" fillId="5" borderId="255" xfId="1" applyFont="1" applyFill="1" applyBorder="1" applyAlignment="1" applyProtection="1">
      <alignment horizontal="right" vertical="center"/>
    </xf>
    <xf numFmtId="164" fontId="0" fillId="5" borderId="256" xfId="1" applyFont="1" applyFill="1" applyBorder="1" applyAlignment="1" applyProtection="1">
      <alignment horizontal="right" vertical="center"/>
    </xf>
    <xf numFmtId="164" fontId="0" fillId="5" borderId="255" xfId="1" applyFont="1" applyFill="1" applyBorder="1" applyAlignment="1" applyProtection="1">
      <alignment horizontal="center" vertical="center"/>
    </xf>
    <xf numFmtId="164" fontId="0" fillId="5" borderId="256" xfId="1" applyFont="1" applyFill="1" applyBorder="1" applyAlignment="1" applyProtection="1">
      <alignment horizontal="center" vertical="center"/>
    </xf>
    <xf numFmtId="164" fontId="0" fillId="5" borderId="257" xfId="1" applyFont="1" applyFill="1" applyBorder="1" applyAlignment="1" applyProtection="1">
      <alignment horizontal="center" vertical="center"/>
    </xf>
    <xf numFmtId="0" fontId="56" fillId="18" borderId="68" xfId="0" applyFont="1" applyFill="1" applyBorder="1" applyAlignment="1" applyProtection="1">
      <alignment horizontal="center" vertical="center" wrapText="1"/>
      <protection locked="0"/>
    </xf>
    <xf numFmtId="0" fontId="56" fillId="18" borderId="79" xfId="0" applyFont="1" applyFill="1" applyBorder="1" applyAlignment="1" applyProtection="1">
      <alignment horizontal="center" vertical="center" wrapText="1"/>
      <protection locked="0"/>
    </xf>
    <xf numFmtId="0" fontId="56" fillId="18" borderId="80" xfId="0" applyFont="1" applyFill="1" applyBorder="1" applyAlignment="1" applyProtection="1">
      <alignment horizontal="center" vertical="center" wrapText="1"/>
      <protection locked="0"/>
    </xf>
    <xf numFmtId="0" fontId="23" fillId="19" borderId="90" xfId="0" applyFont="1" applyFill="1" applyBorder="1" applyAlignment="1">
      <alignment horizontal="center" vertical="center" wrapText="1"/>
    </xf>
    <xf numFmtId="0" fontId="12" fillId="7" borderId="66" xfId="0" applyFont="1" applyFill="1" applyBorder="1" applyAlignment="1">
      <alignment vertical="center" wrapText="1"/>
    </xf>
    <xf numFmtId="0" fontId="12" fillId="7" borderId="167" xfId="0" applyFont="1" applyFill="1" applyBorder="1" applyAlignment="1">
      <alignment vertical="center" wrapText="1"/>
    </xf>
    <xf numFmtId="0" fontId="67" fillId="20" borderId="49" xfId="0" applyFont="1" applyFill="1" applyBorder="1" applyAlignment="1">
      <alignment horizontal="center" vertical="center" wrapText="1"/>
    </xf>
    <xf numFmtId="0" fontId="67" fillId="20" borderId="50" xfId="0" applyFont="1" applyFill="1" applyBorder="1" applyAlignment="1">
      <alignment horizontal="center" vertical="center" wrapText="1"/>
    </xf>
    <xf numFmtId="0" fontId="67" fillId="20" borderId="51" xfId="0" applyFont="1" applyFill="1" applyBorder="1" applyAlignment="1">
      <alignment horizontal="center" vertical="center" wrapText="1"/>
    </xf>
    <xf numFmtId="0" fontId="33" fillId="15" borderId="271" xfId="0" applyFont="1" applyFill="1" applyBorder="1" applyAlignment="1">
      <alignment horizontal="center"/>
    </xf>
    <xf numFmtId="0" fontId="33" fillId="15" borderId="224" xfId="0" applyFont="1" applyFill="1" applyBorder="1" applyAlignment="1">
      <alignment horizontal="center"/>
    </xf>
    <xf numFmtId="0" fontId="6" fillId="5" borderId="247" xfId="0" applyFont="1" applyFill="1" applyBorder="1" applyAlignment="1">
      <alignment horizontal="right" vertical="center" wrapText="1"/>
    </xf>
    <xf numFmtId="0" fontId="6" fillId="5" borderId="248" xfId="0" applyFont="1" applyFill="1" applyBorder="1" applyAlignment="1">
      <alignment horizontal="right" vertical="center" wrapText="1"/>
    </xf>
    <xf numFmtId="0" fontId="6" fillId="5" borderId="251" xfId="0" applyFont="1" applyFill="1" applyBorder="1" applyAlignment="1">
      <alignment horizontal="right" vertical="center" wrapText="1"/>
    </xf>
    <xf numFmtId="0" fontId="6" fillId="5" borderId="252" xfId="0" applyFont="1" applyFill="1" applyBorder="1" applyAlignment="1">
      <alignment horizontal="right" vertical="center" wrapText="1"/>
    </xf>
    <xf numFmtId="164" fontId="0" fillId="5" borderId="133" xfId="1" applyFont="1" applyFill="1" applyBorder="1" applyAlignment="1" applyProtection="1">
      <alignment horizontal="center" vertical="center"/>
    </xf>
    <xf numFmtId="164" fontId="0" fillId="9" borderId="261" xfId="1" applyFont="1" applyFill="1" applyBorder="1" applyAlignment="1" applyProtection="1">
      <alignment horizontal="center" vertical="center"/>
    </xf>
    <xf numFmtId="164" fontId="0" fillId="9" borderId="262" xfId="1" applyFont="1" applyFill="1" applyBorder="1" applyAlignment="1" applyProtection="1">
      <alignment horizontal="center" vertical="center"/>
    </xf>
    <xf numFmtId="164" fontId="0" fillId="9" borderId="263" xfId="1" applyFont="1" applyFill="1" applyBorder="1" applyAlignment="1" applyProtection="1">
      <alignment horizontal="center" vertical="center"/>
    </xf>
    <xf numFmtId="164" fontId="0" fillId="9" borderId="264" xfId="1" applyFont="1" applyFill="1" applyBorder="1" applyAlignment="1" applyProtection="1">
      <alignment horizontal="center" vertical="center"/>
    </xf>
    <xf numFmtId="164" fontId="0" fillId="0" borderId="82" xfId="1" applyFont="1" applyFill="1" applyBorder="1" applyAlignment="1" applyProtection="1">
      <alignment horizontal="center" vertical="center"/>
      <protection locked="0"/>
    </xf>
    <xf numFmtId="164" fontId="0" fillId="0" borderId="147" xfId="1" applyFont="1" applyFill="1" applyBorder="1" applyAlignment="1" applyProtection="1">
      <alignment horizontal="center" vertical="center"/>
      <protection locked="0"/>
    </xf>
    <xf numFmtId="164" fontId="0" fillId="0" borderId="183" xfId="1" applyFont="1" applyFill="1" applyBorder="1" applyAlignment="1" applyProtection="1">
      <alignment horizontal="center" vertical="center"/>
      <protection locked="0"/>
    </xf>
    <xf numFmtId="0" fontId="56" fillId="21" borderId="63" xfId="0" applyFont="1" applyFill="1" applyBorder="1" applyAlignment="1">
      <alignment horizontal="right" vertical="center" wrapText="1"/>
    </xf>
    <xf numFmtId="164" fontId="31" fillId="19" borderId="181" xfId="1" applyFont="1" applyFill="1" applyBorder="1" applyAlignment="1" applyProtection="1">
      <alignment horizontal="center" vertical="center"/>
    </xf>
    <xf numFmtId="164" fontId="31" fillId="19" borderId="204" xfId="1" applyFont="1" applyFill="1" applyBorder="1" applyAlignment="1" applyProtection="1">
      <alignment horizontal="center" vertical="center"/>
    </xf>
    <xf numFmtId="164" fontId="31" fillId="19" borderId="182" xfId="1" applyFont="1" applyFill="1" applyBorder="1" applyAlignment="1" applyProtection="1">
      <alignment horizontal="center" vertical="center"/>
    </xf>
    <xf numFmtId="0" fontId="5" fillId="0" borderId="0" xfId="0" quotePrefix="1" applyFont="1" applyAlignment="1" applyProtection="1">
      <alignment horizontal="left" wrapText="1"/>
      <protection locked="0"/>
    </xf>
    <xf numFmtId="0" fontId="59" fillId="0" borderId="67" xfId="0" applyFont="1" applyBorder="1" applyAlignment="1" applyProtection="1">
      <alignment horizontal="center" vertical="center" wrapText="1"/>
      <protection locked="0"/>
    </xf>
    <xf numFmtId="0" fontId="59" fillId="0" borderId="0" xfId="0" applyFont="1" applyAlignment="1" applyProtection="1">
      <alignment horizontal="center" vertical="center" wrapText="1"/>
      <protection locked="0"/>
    </xf>
    <xf numFmtId="0" fontId="23" fillId="19" borderId="106" xfId="0" applyFont="1" applyFill="1" applyBorder="1" applyAlignment="1">
      <alignment horizontal="center" vertical="center" wrapText="1"/>
    </xf>
    <xf numFmtId="0" fontId="23" fillId="19" borderId="229" xfId="0" applyFont="1" applyFill="1" applyBorder="1" applyAlignment="1">
      <alignment horizontal="center" vertical="center" wrapText="1"/>
    </xf>
    <xf numFmtId="0" fontId="23" fillId="19" borderId="96" xfId="0" applyFont="1" applyFill="1" applyBorder="1" applyAlignment="1">
      <alignment horizontal="center" vertical="center" wrapText="1"/>
    </xf>
    <xf numFmtId="0" fontId="67" fillId="20" borderId="225" xfId="0" applyFont="1" applyFill="1" applyBorder="1" applyAlignment="1">
      <alignment horizontal="center" vertical="center" wrapText="1"/>
    </xf>
    <xf numFmtId="0" fontId="67" fillId="20" borderId="160" xfId="0" applyFont="1" applyFill="1" applyBorder="1" applyAlignment="1">
      <alignment horizontal="center" vertical="center" wrapText="1"/>
    </xf>
    <xf numFmtId="0" fontId="67" fillId="20" borderId="227" xfId="0" applyFont="1" applyFill="1" applyBorder="1" applyAlignment="1">
      <alignment horizontal="center" vertical="center" wrapText="1"/>
    </xf>
    <xf numFmtId="164" fontId="80" fillId="5" borderId="239" xfId="1" applyFont="1" applyFill="1" applyBorder="1" applyAlignment="1" applyProtection="1">
      <alignment horizontal="center" vertical="center"/>
    </xf>
    <xf numFmtId="164" fontId="0" fillId="0" borderId="98" xfId="1" applyFont="1" applyBorder="1" applyAlignment="1" applyProtection="1">
      <alignment horizontal="center" vertical="center"/>
      <protection locked="0"/>
    </xf>
    <xf numFmtId="164" fontId="0" fillId="0" borderId="93" xfId="1" applyFont="1" applyBorder="1" applyAlignment="1" applyProtection="1">
      <alignment horizontal="center" vertical="center"/>
      <protection locked="0"/>
    </xf>
    <xf numFmtId="164" fontId="0" fillId="0" borderId="221" xfId="1" applyFont="1" applyBorder="1" applyAlignment="1" applyProtection="1">
      <alignment horizontal="center" vertical="center"/>
      <protection locked="0"/>
    </xf>
    <xf numFmtId="164" fontId="0" fillId="0" borderId="231" xfId="1" applyFont="1" applyFill="1" applyBorder="1" applyAlignment="1" applyProtection="1">
      <alignment horizontal="center" vertical="center"/>
      <protection locked="0"/>
    </xf>
    <xf numFmtId="164" fontId="0" fillId="0" borderId="39" xfId="1" applyFont="1" applyFill="1" applyBorder="1" applyAlignment="1" applyProtection="1">
      <alignment horizontal="center" vertical="center"/>
      <protection locked="0"/>
    </xf>
    <xf numFmtId="164" fontId="0" fillId="0" borderId="232" xfId="1" applyFont="1" applyFill="1" applyBorder="1" applyAlignment="1" applyProtection="1">
      <alignment horizontal="center" vertical="center"/>
      <protection locked="0"/>
    </xf>
    <xf numFmtId="0" fontId="67" fillId="20" borderId="226" xfId="0" applyFont="1" applyFill="1" applyBorder="1" applyAlignment="1">
      <alignment horizontal="center" vertical="center" wrapText="1"/>
    </xf>
    <xf numFmtId="44" fontId="56" fillId="21" borderId="23" xfId="0" applyNumberFormat="1" applyFont="1" applyFill="1" applyBorder="1" applyAlignment="1">
      <alignment horizontal="center" vertical="center"/>
    </xf>
    <xf numFmtId="165" fontId="56" fillId="21" borderId="24" xfId="0" applyNumberFormat="1" applyFont="1" applyFill="1" applyBorder="1" applyAlignment="1">
      <alignment horizontal="center" vertical="center"/>
    </xf>
    <xf numFmtId="165" fontId="56" fillId="21" borderId="107" xfId="0" applyNumberFormat="1" applyFont="1" applyFill="1" applyBorder="1" applyAlignment="1">
      <alignment horizontal="center" vertical="center"/>
    </xf>
    <xf numFmtId="165" fontId="56" fillId="21" borderId="46" xfId="0" applyNumberFormat="1" applyFont="1" applyFill="1" applyBorder="1" applyAlignment="1">
      <alignment horizontal="center" vertical="center"/>
    </xf>
    <xf numFmtId="164" fontId="0" fillId="5" borderId="252" xfId="1" applyFont="1" applyFill="1" applyBorder="1" applyAlignment="1" applyProtection="1">
      <alignment horizontal="center" vertical="center"/>
    </xf>
    <xf numFmtId="0" fontId="6" fillId="5" borderId="259" xfId="0" applyFont="1" applyFill="1" applyBorder="1" applyAlignment="1">
      <alignment horizontal="right" vertical="center" wrapText="1"/>
    </xf>
    <xf numFmtId="0" fontId="6" fillId="5" borderId="260" xfId="0" applyFont="1" applyFill="1" applyBorder="1" applyAlignment="1">
      <alignment horizontal="right" vertical="center" wrapText="1"/>
    </xf>
    <xf numFmtId="164" fontId="0" fillId="5" borderId="236" xfId="1" applyFont="1" applyFill="1" applyBorder="1" applyAlignment="1" applyProtection="1">
      <alignment horizontal="center" vertical="center"/>
    </xf>
    <xf numFmtId="164" fontId="0" fillId="5" borderId="238" xfId="1" applyFont="1" applyFill="1" applyBorder="1" applyAlignment="1" applyProtection="1">
      <alignment horizontal="center" vertical="center"/>
    </xf>
    <xf numFmtId="164" fontId="0" fillId="5" borderId="237" xfId="1" applyFont="1" applyFill="1" applyBorder="1" applyAlignment="1" applyProtection="1">
      <alignment horizontal="center" vertical="center"/>
    </xf>
    <xf numFmtId="0" fontId="2" fillId="5" borderId="199" xfId="0" applyFont="1" applyFill="1" applyBorder="1" applyAlignment="1">
      <alignment horizontal="right" vertical="center" wrapText="1"/>
    </xf>
    <xf numFmtId="0" fontId="2" fillId="5" borderId="51" xfId="0" applyFont="1" applyFill="1" applyBorder="1" applyAlignment="1">
      <alignment horizontal="right" vertical="center" wrapText="1"/>
    </xf>
    <xf numFmtId="164" fontId="0" fillId="5" borderId="21" xfId="1" applyFont="1" applyFill="1" applyBorder="1" applyAlignment="1" applyProtection="1">
      <alignment horizontal="center" vertical="center"/>
    </xf>
    <xf numFmtId="164" fontId="0" fillId="5" borderId="74" xfId="1" applyFont="1" applyFill="1" applyBorder="1" applyAlignment="1" applyProtection="1">
      <alignment horizontal="center" vertical="center"/>
    </xf>
    <xf numFmtId="164" fontId="0" fillId="5" borderId="197" xfId="1" applyFont="1" applyFill="1" applyBorder="1" applyAlignment="1" applyProtection="1">
      <alignment horizontal="center" vertical="center"/>
    </xf>
    <xf numFmtId="0" fontId="6" fillId="5" borderId="186" xfId="0" applyFont="1" applyFill="1" applyBorder="1" applyAlignment="1">
      <alignment horizontal="right" vertical="center" wrapText="1"/>
    </xf>
    <xf numFmtId="0" fontId="6" fillId="5" borderId="184" xfId="0" applyFont="1" applyFill="1" applyBorder="1" applyAlignment="1">
      <alignment horizontal="right" vertical="center" wrapText="1"/>
    </xf>
    <xf numFmtId="0" fontId="2" fillId="9" borderId="198" xfId="0" applyFont="1" applyFill="1" applyBorder="1" applyAlignment="1">
      <alignment horizontal="right" vertical="center" wrapText="1"/>
    </xf>
    <xf numFmtId="0" fontId="2" fillId="9" borderId="182" xfId="0" applyFont="1" applyFill="1" applyBorder="1" applyAlignment="1">
      <alignment horizontal="right" vertical="center" wrapText="1"/>
    </xf>
    <xf numFmtId="0" fontId="5" fillId="0" borderId="66" xfId="0" quotePrefix="1" applyFont="1" applyBorder="1" applyAlignment="1" applyProtection="1">
      <alignment horizontal="left" wrapText="1"/>
      <protection locked="0"/>
    </xf>
    <xf numFmtId="0" fontId="23" fillId="19" borderId="84" xfId="0" applyFont="1" applyFill="1" applyBorder="1" applyAlignment="1">
      <alignment horizontal="center" vertical="center"/>
    </xf>
    <xf numFmtId="0" fontId="23" fillId="19" borderId="90" xfId="0" applyFont="1" applyFill="1" applyBorder="1" applyAlignment="1">
      <alignment horizontal="center" vertical="center"/>
    </xf>
    <xf numFmtId="164" fontId="0" fillId="5" borderId="44" xfId="1" applyFont="1" applyFill="1" applyBorder="1" applyAlignment="1" applyProtection="1">
      <alignment horizontal="center" vertical="center"/>
    </xf>
    <xf numFmtId="164" fontId="0" fillId="5" borderId="152" xfId="1" applyFont="1" applyFill="1" applyBorder="1" applyAlignment="1" applyProtection="1">
      <alignment horizontal="center" vertical="center"/>
    </xf>
    <xf numFmtId="0" fontId="6" fillId="5" borderId="49" xfId="0" applyFont="1" applyFill="1" applyBorder="1" applyAlignment="1">
      <alignment horizontal="right" vertical="center" wrapText="1"/>
    </xf>
    <xf numFmtId="0" fontId="6" fillId="5" borderId="51" xfId="0" applyFont="1" applyFill="1" applyBorder="1" applyAlignment="1">
      <alignment horizontal="right" vertical="center" wrapText="1"/>
    </xf>
    <xf numFmtId="0" fontId="2" fillId="9" borderId="200" xfId="0" applyFont="1" applyFill="1" applyBorder="1" applyAlignment="1">
      <alignment horizontal="right" vertical="center" wrapText="1"/>
    </xf>
    <xf numFmtId="0" fontId="2" fillId="9" borderId="201" xfId="0" applyFont="1" applyFill="1" applyBorder="1" applyAlignment="1">
      <alignment horizontal="right" vertical="center" wrapText="1"/>
    </xf>
    <xf numFmtId="0" fontId="6" fillId="5" borderId="273" xfId="0" applyFont="1" applyFill="1" applyBorder="1" applyAlignment="1">
      <alignment horizontal="right" vertical="center" wrapText="1"/>
    </xf>
    <xf numFmtId="0" fontId="6" fillId="5" borderId="45" xfId="0" applyFont="1" applyFill="1" applyBorder="1" applyAlignment="1">
      <alignment horizontal="right" vertical="center" wrapText="1"/>
    </xf>
    <xf numFmtId="164" fontId="0" fillId="5" borderId="45" xfId="1" applyFont="1" applyFill="1" applyBorder="1" applyAlignment="1" applyProtection="1">
      <alignment horizontal="center" vertical="center"/>
    </xf>
    <xf numFmtId="0" fontId="6" fillId="5" borderId="55" xfId="0" applyFont="1" applyFill="1" applyBorder="1" applyAlignment="1">
      <alignment horizontal="right" vertical="center" wrapText="1"/>
    </xf>
    <xf numFmtId="0" fontId="6" fillId="5" borderId="17" xfId="0" applyFont="1" applyFill="1" applyBorder="1" applyAlignment="1">
      <alignment horizontal="right" vertical="center" wrapText="1"/>
    </xf>
    <xf numFmtId="164" fontId="80" fillId="5" borderId="44" xfId="1" applyFont="1" applyFill="1" applyBorder="1" applyAlignment="1" applyProtection="1">
      <alignment horizontal="center" vertical="center"/>
    </xf>
    <xf numFmtId="164" fontId="80" fillId="5" borderId="45" xfId="1" applyFont="1" applyFill="1" applyBorder="1" applyAlignment="1" applyProtection="1">
      <alignment horizontal="center" vertical="center"/>
    </xf>
    <xf numFmtId="164" fontId="80" fillId="5" borderId="42" xfId="1" applyFont="1" applyFill="1" applyBorder="1" applyAlignment="1" applyProtection="1">
      <alignment horizontal="center" vertical="center"/>
    </xf>
    <xf numFmtId="164" fontId="80" fillId="5" borderId="35" xfId="1" applyFont="1" applyFill="1" applyBorder="1" applyAlignment="1" applyProtection="1">
      <alignment horizontal="center" vertical="center"/>
    </xf>
    <xf numFmtId="164" fontId="80" fillId="5" borderId="94" xfId="1" applyFont="1" applyFill="1" applyBorder="1" applyAlignment="1" applyProtection="1">
      <alignment horizontal="center" vertical="center"/>
    </xf>
    <xf numFmtId="0" fontId="6" fillId="5" borderId="61" xfId="0" applyFont="1" applyFill="1" applyBorder="1" applyAlignment="1">
      <alignment horizontal="right" vertical="center" wrapText="1"/>
    </xf>
    <xf numFmtId="0" fontId="6" fillId="5" borderId="35" xfId="0" applyFont="1" applyFill="1" applyBorder="1" applyAlignment="1">
      <alignment horizontal="right" vertical="center" wrapText="1"/>
    </xf>
    <xf numFmtId="164" fontId="0" fillId="5" borderId="42" xfId="1" applyFont="1" applyFill="1" applyBorder="1" applyAlignment="1" applyProtection="1">
      <alignment horizontal="center" vertical="center"/>
    </xf>
    <xf numFmtId="164" fontId="0" fillId="5" borderId="150" xfId="1" applyFont="1" applyFill="1" applyBorder="1" applyAlignment="1" applyProtection="1">
      <alignment horizontal="center" vertical="center"/>
    </xf>
    <xf numFmtId="164" fontId="0" fillId="5" borderId="35" xfId="1" applyFont="1" applyFill="1" applyBorder="1" applyAlignment="1" applyProtection="1">
      <alignment horizontal="center" vertical="center"/>
    </xf>
    <xf numFmtId="0" fontId="2" fillId="5" borderId="49" xfId="0" applyFont="1" applyFill="1" applyBorder="1" applyAlignment="1">
      <alignment horizontal="right" vertical="center" wrapText="1"/>
    </xf>
    <xf numFmtId="164" fontId="0" fillId="5" borderId="51" xfId="1" applyFont="1" applyFill="1" applyBorder="1" applyAlignment="1" applyProtection="1">
      <alignment horizontal="center" vertical="center"/>
    </xf>
    <xf numFmtId="0" fontId="2" fillId="5" borderId="55" xfId="0" applyFont="1" applyFill="1" applyBorder="1" applyAlignment="1">
      <alignment horizontal="right" vertical="center" wrapText="1"/>
    </xf>
    <xf numFmtId="0" fontId="0" fillId="5" borderId="17" xfId="0" applyFill="1" applyBorder="1" applyAlignment="1">
      <alignment horizontal="right" vertical="center" wrapText="1"/>
    </xf>
    <xf numFmtId="0" fontId="6" fillId="5" borderId="164" xfId="0" applyFont="1" applyFill="1" applyBorder="1" applyAlignment="1">
      <alignment horizontal="right" vertical="center" wrapText="1"/>
    </xf>
    <xf numFmtId="0" fontId="6" fillId="5" borderId="165" xfId="0" applyFont="1" applyFill="1" applyBorder="1" applyAlignment="1">
      <alignment horizontal="right" vertical="center" wrapText="1"/>
    </xf>
    <xf numFmtId="164" fontId="0" fillId="5" borderId="94" xfId="1" applyFont="1" applyFill="1" applyBorder="1" applyAlignment="1" applyProtection="1">
      <alignment horizontal="center" vertical="center"/>
    </xf>
    <xf numFmtId="165" fontId="56" fillId="21" borderId="23" xfId="0" applyNumberFormat="1" applyFont="1" applyFill="1" applyBorder="1" applyAlignment="1">
      <alignment horizontal="center" vertical="center"/>
    </xf>
    <xf numFmtId="165" fontId="56" fillId="21" borderId="81" xfId="0" applyNumberFormat="1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right" vertical="center" wrapText="1"/>
    </xf>
    <xf numFmtId="164" fontId="0" fillId="5" borderId="40" xfId="1" applyFont="1" applyFill="1" applyBorder="1" applyAlignment="1" applyProtection="1">
      <alignment horizontal="center" vertical="center"/>
    </xf>
    <xf numFmtId="0" fontId="20" fillId="19" borderId="227" xfId="0" applyFont="1" applyFill="1" applyBorder="1" applyAlignment="1">
      <alignment horizontal="center" vertical="center" wrapText="1"/>
    </xf>
    <xf numFmtId="164" fontId="43" fillId="5" borderId="44" xfId="1" applyFont="1" applyFill="1" applyBorder="1" applyAlignment="1" applyProtection="1">
      <alignment horizontal="center" vertical="center"/>
    </xf>
    <xf numFmtId="164" fontId="43" fillId="5" borderId="45" xfId="1" applyFont="1" applyFill="1" applyBorder="1" applyAlignment="1" applyProtection="1">
      <alignment horizontal="center" vertical="center"/>
    </xf>
    <xf numFmtId="164" fontId="43" fillId="5" borderId="42" xfId="1" applyFont="1" applyFill="1" applyBorder="1" applyAlignment="1" applyProtection="1">
      <alignment horizontal="center" vertical="center"/>
    </xf>
    <xf numFmtId="164" fontId="43" fillId="5" borderId="35" xfId="1" applyFont="1" applyFill="1" applyBorder="1" applyAlignment="1" applyProtection="1">
      <alignment horizontal="center" vertical="center"/>
    </xf>
    <xf numFmtId="164" fontId="43" fillId="5" borderId="94" xfId="1" applyFont="1" applyFill="1" applyBorder="1" applyAlignment="1" applyProtection="1">
      <alignment horizontal="center" vertical="center"/>
    </xf>
    <xf numFmtId="0" fontId="90" fillId="6" borderId="73" xfId="0" applyFont="1" applyFill="1" applyBorder="1" applyAlignment="1">
      <alignment horizontal="center" wrapText="1"/>
    </xf>
    <xf numFmtId="0" fontId="90" fillId="6" borderId="74" xfId="0" applyFont="1" applyFill="1" applyBorder="1" applyAlignment="1">
      <alignment horizontal="center" wrapText="1"/>
    </xf>
    <xf numFmtId="0" fontId="90" fillId="6" borderId="116" xfId="0" applyFont="1" applyFill="1" applyBorder="1" applyAlignment="1">
      <alignment horizontal="center" wrapText="1"/>
    </xf>
    <xf numFmtId="0" fontId="14" fillId="6" borderId="75" xfId="0" applyFont="1" applyFill="1" applyBorder="1" applyAlignment="1">
      <alignment horizontal="center" wrapText="1"/>
    </xf>
    <xf numFmtId="0" fontId="14" fillId="6" borderId="76" xfId="0" applyFont="1" applyFill="1" applyBorder="1" applyAlignment="1">
      <alignment horizontal="center" wrapText="1"/>
    </xf>
    <xf numFmtId="0" fontId="14" fillId="6" borderId="117" xfId="0" applyFont="1" applyFill="1" applyBorder="1" applyAlignment="1">
      <alignment horizontal="center" wrapText="1"/>
    </xf>
    <xf numFmtId="0" fontId="92" fillId="5" borderId="8" xfId="0" applyFont="1" applyFill="1" applyBorder="1" applyAlignment="1">
      <alignment horizontal="right" vertical="center" wrapText="1"/>
    </xf>
    <xf numFmtId="0" fontId="92" fillId="5" borderId="5" xfId="0" applyFont="1" applyFill="1" applyBorder="1" applyAlignment="1">
      <alignment horizontal="right" vertical="center" wrapText="1"/>
    </xf>
    <xf numFmtId="0" fontId="30" fillId="11" borderId="19" xfId="0" applyFont="1" applyFill="1" applyBorder="1" applyAlignment="1">
      <alignment horizontal="right" vertical="center" wrapText="1"/>
    </xf>
    <xf numFmtId="0" fontId="30" fillId="11" borderId="20" xfId="0" applyFont="1" applyFill="1" applyBorder="1" applyAlignment="1">
      <alignment horizontal="right" vertical="center" wrapText="1"/>
    </xf>
    <xf numFmtId="0" fontId="92" fillId="5" borderId="6" xfId="0" applyFont="1" applyFill="1" applyBorder="1" applyAlignment="1">
      <alignment horizontal="right" vertical="center" wrapText="1"/>
    </xf>
    <xf numFmtId="0" fontId="92" fillId="5" borderId="1" xfId="0" applyFont="1" applyFill="1" applyBorder="1" applyAlignment="1">
      <alignment horizontal="right" vertical="center" wrapText="1"/>
    </xf>
    <xf numFmtId="0" fontId="2" fillId="5" borderId="32" xfId="0" applyFont="1" applyFill="1" applyBorder="1" applyAlignment="1">
      <alignment horizontal="right" vertical="center" wrapText="1"/>
    </xf>
    <xf numFmtId="0" fontId="0" fillId="5" borderId="16" xfId="0" applyFill="1" applyBorder="1" applyAlignment="1">
      <alignment horizontal="right" vertical="center" wrapText="1"/>
    </xf>
    <xf numFmtId="0" fontId="87" fillId="4" borderId="9" xfId="0" applyFont="1" applyFill="1" applyBorder="1" applyAlignment="1">
      <alignment horizontal="right" vertical="center" wrapText="1"/>
    </xf>
    <xf numFmtId="0" fontId="87" fillId="4" borderId="10" xfId="0" applyFont="1" applyFill="1" applyBorder="1" applyAlignment="1">
      <alignment horizontal="right" vertical="center" wrapText="1"/>
    </xf>
    <xf numFmtId="0" fontId="24" fillId="11" borderId="52" xfId="0" applyFont="1" applyFill="1" applyBorder="1" applyAlignment="1">
      <alignment horizontal="center" vertical="center" wrapText="1"/>
    </xf>
    <xf numFmtId="0" fontId="25" fillId="11" borderId="22" xfId="0" applyFont="1" applyFill="1" applyBorder="1" applyAlignment="1">
      <alignment horizontal="center" vertical="center" wrapText="1"/>
    </xf>
    <xf numFmtId="0" fontId="25" fillId="11" borderId="53" xfId="0" applyFont="1" applyFill="1" applyBorder="1" applyAlignment="1">
      <alignment horizontal="center" vertical="center" wrapText="1"/>
    </xf>
    <xf numFmtId="0" fontId="25" fillId="11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0" fillId="5" borderId="2" xfId="0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right" vertical="center" wrapText="1"/>
    </xf>
    <xf numFmtId="0" fontId="14" fillId="4" borderId="10" xfId="0" applyFont="1" applyFill="1" applyBorder="1" applyAlignment="1">
      <alignment horizontal="right" vertical="center" wrapText="1"/>
    </xf>
    <xf numFmtId="0" fontId="87" fillId="4" borderId="77" xfId="0" applyFont="1" applyFill="1" applyBorder="1" applyAlignment="1">
      <alignment horizontal="right" vertical="center" wrapText="1"/>
    </xf>
    <xf numFmtId="0" fontId="87" fillId="4" borderId="78" xfId="0" applyFont="1" applyFill="1" applyBorder="1" applyAlignment="1">
      <alignment horizontal="right" vertical="center" wrapText="1"/>
    </xf>
    <xf numFmtId="0" fontId="2" fillId="0" borderId="177" xfId="0" applyFont="1" applyBorder="1" applyAlignment="1" applyProtection="1">
      <alignment horizontal="center" vertical="center" wrapText="1"/>
      <protection locked="0"/>
    </xf>
    <xf numFmtId="0" fontId="0" fillId="8" borderId="49" xfId="0" applyFill="1" applyBorder="1" applyAlignment="1">
      <alignment horizontal="center"/>
    </xf>
    <xf numFmtId="0" fontId="0" fillId="8" borderId="50" xfId="0" applyFill="1" applyBorder="1" applyAlignment="1">
      <alignment horizontal="center"/>
    </xf>
    <xf numFmtId="0" fontId="0" fillId="8" borderId="51" xfId="0" applyFill="1" applyBorder="1" applyAlignment="1">
      <alignment horizontal="center"/>
    </xf>
    <xf numFmtId="0" fontId="56" fillId="18" borderId="9" xfId="0" applyFont="1" applyFill="1" applyBorder="1" applyAlignment="1">
      <alignment horizontal="right" vertical="center" wrapText="1"/>
    </xf>
    <xf numFmtId="0" fontId="56" fillId="18" borderId="10" xfId="0" applyFont="1" applyFill="1" applyBorder="1" applyAlignment="1">
      <alignment horizontal="right" vertical="center" wrapText="1"/>
    </xf>
    <xf numFmtId="0" fontId="64" fillId="0" borderId="0" xfId="0" applyFont="1" applyAlignment="1">
      <alignment horizontal="right" vertical="center" wrapText="1"/>
    </xf>
    <xf numFmtId="0" fontId="2" fillId="2" borderId="106" xfId="0" applyFont="1" applyFill="1" applyBorder="1" applyAlignment="1">
      <alignment horizontal="right" vertical="center" wrapText="1"/>
    </xf>
    <xf numFmtId="0" fontId="2" fillId="2" borderId="127" xfId="0" applyFont="1" applyFill="1" applyBorder="1" applyAlignment="1">
      <alignment horizontal="right" vertical="center" wrapText="1"/>
    </xf>
    <xf numFmtId="0" fontId="26" fillId="6" borderId="73" xfId="0" applyFont="1" applyFill="1" applyBorder="1" applyAlignment="1">
      <alignment horizontal="center" wrapText="1"/>
    </xf>
    <xf numFmtId="0" fontId="26" fillId="6" borderId="74" xfId="0" applyFont="1" applyFill="1" applyBorder="1" applyAlignment="1">
      <alignment horizontal="center" wrapText="1"/>
    </xf>
    <xf numFmtId="0" fontId="26" fillId="6" borderId="116" xfId="0" applyFont="1" applyFill="1" applyBorder="1" applyAlignment="1">
      <alignment horizontal="center" wrapText="1"/>
    </xf>
    <xf numFmtId="0" fontId="56" fillId="23" borderId="9" xfId="0" applyFont="1" applyFill="1" applyBorder="1" applyAlignment="1">
      <alignment horizontal="right" vertical="center" wrapText="1"/>
    </xf>
    <xf numFmtId="0" fontId="56" fillId="23" borderId="10" xfId="0" applyFont="1" applyFill="1" applyBorder="1" applyAlignment="1">
      <alignment horizontal="right" vertical="center" wrapText="1"/>
    </xf>
    <xf numFmtId="0" fontId="27" fillId="3" borderId="118" xfId="0" applyFont="1" applyFill="1" applyBorder="1" applyAlignment="1">
      <alignment horizontal="right" vertical="center" wrapText="1"/>
    </xf>
    <xf numFmtId="0" fontId="21" fillId="3" borderId="119" xfId="0" applyFont="1" applyFill="1" applyBorder="1" applyAlignment="1">
      <alignment horizontal="right" vertical="center" wrapText="1"/>
    </xf>
    <xf numFmtId="0" fontId="95" fillId="0" borderId="0" xfId="0" applyFont="1" applyAlignment="1" applyProtection="1">
      <alignment horizontal="left" vertical="center" wrapText="1"/>
      <protection locked="0"/>
    </xf>
    <xf numFmtId="0" fontId="96" fillId="0" borderId="67" xfId="0" quotePrefix="1" applyFont="1" applyBorder="1" applyAlignment="1">
      <alignment horizontal="left" wrapText="1"/>
    </xf>
    <xf numFmtId="0" fontId="96" fillId="0" borderId="0" xfId="0" quotePrefix="1" applyFont="1" applyAlignment="1">
      <alignment horizontal="left" wrapText="1"/>
    </xf>
    <xf numFmtId="0" fontId="40" fillId="6" borderId="168" xfId="0" applyFont="1" applyFill="1" applyBorder="1" applyAlignment="1">
      <alignment horizontal="center" vertical="center"/>
    </xf>
    <xf numFmtId="0" fontId="40" fillId="6" borderId="202" xfId="0" applyFont="1" applyFill="1" applyBorder="1" applyAlignment="1">
      <alignment horizontal="center" vertical="center"/>
    </xf>
    <xf numFmtId="0" fontId="38" fillId="3" borderId="67" xfId="0" applyFont="1" applyFill="1" applyBorder="1" applyAlignment="1" applyProtection="1">
      <alignment horizontal="center" vertical="center"/>
      <protection locked="0"/>
    </xf>
    <xf numFmtId="0" fontId="38" fillId="3" borderId="0" xfId="0" applyFont="1" applyFill="1" applyAlignment="1" applyProtection="1">
      <alignment horizontal="center" vertical="center"/>
      <protection locked="0"/>
    </xf>
    <xf numFmtId="0" fontId="8" fillId="5" borderId="23" xfId="0" applyFont="1" applyFill="1" applyBorder="1" applyAlignment="1">
      <alignment horizontal="right" vertical="center" wrapText="1"/>
    </xf>
    <xf numFmtId="0" fontId="8" fillId="5" borderId="81" xfId="0" applyFont="1" applyFill="1" applyBorder="1" applyAlignment="1">
      <alignment horizontal="right" vertical="center" wrapText="1"/>
    </xf>
    <xf numFmtId="0" fontId="56" fillId="18" borderId="49" xfId="0" applyFont="1" applyFill="1" applyBorder="1" applyAlignment="1">
      <alignment horizontal="center" vertical="center" wrapText="1"/>
    </xf>
    <xf numFmtId="0" fontId="56" fillId="18" borderId="50" xfId="0" applyFont="1" applyFill="1" applyBorder="1" applyAlignment="1">
      <alignment horizontal="center" vertical="center" wrapText="1"/>
    </xf>
    <xf numFmtId="0" fontId="56" fillId="18" borderId="51" xfId="0" applyFont="1" applyFill="1" applyBorder="1" applyAlignment="1">
      <alignment horizontal="center" vertical="center" wrapText="1"/>
    </xf>
    <xf numFmtId="0" fontId="38" fillId="9" borderId="67" xfId="0" applyFont="1" applyFill="1" applyBorder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0" fontId="38" fillId="9" borderId="167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CC"/>
      <color rgb="FF33CAFF"/>
      <color rgb="FF8DE5E3"/>
      <color rgb="FF33CCCC"/>
      <color rgb="FF66FFFF"/>
      <color rgb="FFFFFFFF"/>
      <color rgb="FFBE4A55"/>
      <color rgb="FFFDF8B9"/>
      <color rgb="FFFFCCCC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15" fmlaLink="$T$6" fmlaRange="Referenztabelle!$A$11:$A$12" noThreeD="1" sel="2" val="0"/>
</file>

<file path=xl/ctrlProps/ctrlProp2.xml><?xml version="1.0" encoding="utf-8"?>
<formControlPr xmlns="http://schemas.microsoft.com/office/spreadsheetml/2009/9/main" objectType="Drop" dropStyle="combo" dx="15" fmlaLink="$O$6" fmlaRange="Referenztabelle!$A$11:$A$12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4482</xdr:colOff>
      <xdr:row>0</xdr:row>
      <xdr:rowOff>420782</xdr:rowOff>
    </xdr:from>
    <xdr:to>
      <xdr:col>18</xdr:col>
      <xdr:colOff>1152525</xdr:colOff>
      <xdr:row>0</xdr:row>
      <xdr:rowOff>916082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37F0E7E-5E97-44EF-B56B-E2AB37B911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6364" y="420782"/>
          <a:ext cx="1148043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0</xdr:row>
      <xdr:rowOff>78442</xdr:rowOff>
    </xdr:from>
    <xdr:to>
      <xdr:col>2</xdr:col>
      <xdr:colOff>276225</xdr:colOff>
      <xdr:row>1</xdr:row>
      <xdr:rowOff>3363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23E64EE-645F-4F9E-838D-178E2D76FD4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1450" y="78442"/>
          <a:ext cx="2312334" cy="1236009"/>
        </a:xfrm>
        <a:prstGeom prst="rect">
          <a:avLst/>
        </a:prstGeom>
        <a:noFill/>
        <a:ln>
          <a:noFill/>
          <a:prstDash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20</xdr:row>
          <xdr:rowOff>7620</xdr:rowOff>
        </xdr:from>
        <xdr:to>
          <xdr:col>1</xdr:col>
          <xdr:colOff>1912620</xdr:colOff>
          <xdr:row>20</xdr:row>
          <xdr:rowOff>571500</xdr:rowOff>
        </xdr:to>
        <xdr:sp macro="" textlink="">
          <xdr:nvSpPr>
            <xdr:cNvPr id="20481" name="Drop Down 3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123266</xdr:rowOff>
    </xdr:from>
    <xdr:to>
      <xdr:col>1</xdr:col>
      <xdr:colOff>2305050</xdr:colOff>
      <xdr:row>1</xdr:row>
      <xdr:rowOff>48187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34FBF4B-7DF7-4A1C-A348-1BABFDD12F3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68941" y="123266"/>
          <a:ext cx="2305050" cy="123600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11</xdr:col>
      <xdr:colOff>504825</xdr:colOff>
      <xdr:row>0</xdr:row>
      <xdr:rowOff>239808</xdr:rowOff>
    </xdr:from>
    <xdr:to>
      <xdr:col>12</xdr:col>
      <xdr:colOff>1104900</xdr:colOff>
      <xdr:row>0</xdr:row>
      <xdr:rowOff>735108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E80AE0A-FA3C-48AC-9023-AF9BDDAA61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2266" y="239808"/>
          <a:ext cx="1149163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323850</xdr:colOff>
      <xdr:row>1</xdr:row>
      <xdr:rowOff>171450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3BC189B1-6BD7-4775-848D-955F01814ED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305050" cy="12382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6</xdr:col>
      <xdr:colOff>514350</xdr:colOff>
      <xdr:row>0</xdr:row>
      <xdr:rowOff>47625</xdr:rowOff>
    </xdr:from>
    <xdr:to>
      <xdr:col>6</xdr:col>
      <xdr:colOff>1666875</xdr:colOff>
      <xdr:row>0</xdr:row>
      <xdr:rowOff>542925</xdr:rowOff>
    </xdr:to>
    <xdr:pic>
      <xdr:nvPicPr>
        <xdr:cNvPr id="9" name="Image 2">
          <a:extLst>
            <a:ext uri="{FF2B5EF4-FFF2-40B4-BE49-F238E27FC236}">
              <a16:creationId xmlns:a16="http://schemas.microsoft.com/office/drawing/2014/main" id="{780623A2-6940-4F44-BF69-E628DFD950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47625"/>
          <a:ext cx="115252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2305050</xdr:colOff>
      <xdr:row>1</xdr:row>
      <xdr:rowOff>178076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E721DE-3819-4302-8A00-4DB69600C99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305050" cy="12382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6</xdr:col>
      <xdr:colOff>361950</xdr:colOff>
      <xdr:row>0</xdr:row>
      <xdr:rowOff>266700</xdr:rowOff>
    </xdr:from>
    <xdr:to>
      <xdr:col>7</xdr:col>
      <xdr:colOff>0</xdr:colOff>
      <xdr:row>0</xdr:row>
      <xdr:rowOff>762000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639DB85-27A9-4455-AFFA-BEBE387F1CC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266700"/>
          <a:ext cx="115252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0</xdr:row>
      <xdr:rowOff>129430</xdr:rowOff>
    </xdr:from>
    <xdr:to>
      <xdr:col>14</xdr:col>
      <xdr:colOff>0</xdr:colOff>
      <xdr:row>0</xdr:row>
      <xdr:rowOff>632350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3512" y="129430"/>
          <a:ext cx="1149723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0</xdr:row>
      <xdr:rowOff>78442</xdr:rowOff>
    </xdr:from>
    <xdr:to>
      <xdr:col>1</xdr:col>
      <xdr:colOff>2209800</xdr:colOff>
      <xdr:row>1</xdr:row>
      <xdr:rowOff>3363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B02CD75-86DC-96A6-CCE6-1A1F8324BDC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1450" y="78442"/>
          <a:ext cx="2307291" cy="1236009"/>
        </a:xfrm>
        <a:prstGeom prst="rect">
          <a:avLst/>
        </a:prstGeom>
        <a:noFill/>
        <a:ln>
          <a:noFill/>
          <a:prstDash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45</xdr:row>
          <xdr:rowOff>7620</xdr:rowOff>
        </xdr:from>
        <xdr:to>
          <xdr:col>2</xdr:col>
          <xdr:colOff>0</xdr:colOff>
          <xdr:row>45</xdr:row>
          <xdr:rowOff>571500</xdr:rowOff>
        </xdr:to>
        <xdr:sp macro="" textlink="">
          <xdr:nvSpPr>
            <xdr:cNvPr id="1029" name="Drop Down 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179293</xdr:colOff>
      <xdr:row>0</xdr:row>
      <xdr:rowOff>78442</xdr:rowOff>
    </xdr:from>
    <xdr:to>
      <xdr:col>1</xdr:col>
      <xdr:colOff>2215402</xdr:colOff>
      <xdr:row>1</xdr:row>
      <xdr:rowOff>3363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F91ABB-6CB4-447D-9BF3-71BCEB8C954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9293" y="78442"/>
          <a:ext cx="2305050" cy="123600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17</xdr:col>
      <xdr:colOff>45384</xdr:colOff>
      <xdr:row>0</xdr:row>
      <xdr:rowOff>161365</xdr:rowOff>
    </xdr:from>
    <xdr:to>
      <xdr:col>17</xdr:col>
      <xdr:colOff>1202111</xdr:colOff>
      <xdr:row>0</xdr:row>
      <xdr:rowOff>656665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217159C8-99C2-4F29-BA84-B24A068E53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7266" y="161365"/>
          <a:ext cx="1156727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168087</xdr:colOff>
      <xdr:row>0</xdr:row>
      <xdr:rowOff>100854</xdr:rowOff>
    </xdr:from>
    <xdr:to>
      <xdr:col>1</xdr:col>
      <xdr:colOff>2204196</xdr:colOff>
      <xdr:row>1</xdr:row>
      <xdr:rowOff>25775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36914E-83C7-4DCE-999C-C6DF7477D0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8087" y="100854"/>
          <a:ext cx="2305050" cy="123600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11</xdr:col>
      <xdr:colOff>504825</xdr:colOff>
      <xdr:row>0</xdr:row>
      <xdr:rowOff>161366</xdr:rowOff>
    </xdr:from>
    <xdr:to>
      <xdr:col>12</xdr:col>
      <xdr:colOff>1104900</xdr:colOff>
      <xdr:row>0</xdr:row>
      <xdr:rowOff>656666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9A1FEB-6001-42EC-A3EA-8C8451AE071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2266" y="161366"/>
          <a:ext cx="1149163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179293</xdr:colOff>
      <xdr:row>0</xdr:row>
      <xdr:rowOff>78442</xdr:rowOff>
    </xdr:from>
    <xdr:to>
      <xdr:col>1</xdr:col>
      <xdr:colOff>2215402</xdr:colOff>
      <xdr:row>1</xdr:row>
      <xdr:rowOff>3363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71406D-29C9-46E9-A43A-964EE7CD8A6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9293" y="78442"/>
          <a:ext cx="2302809" cy="123937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17</xdr:col>
      <xdr:colOff>45384</xdr:colOff>
      <xdr:row>0</xdr:row>
      <xdr:rowOff>161365</xdr:rowOff>
    </xdr:from>
    <xdr:to>
      <xdr:col>17</xdr:col>
      <xdr:colOff>1202111</xdr:colOff>
      <xdr:row>0</xdr:row>
      <xdr:rowOff>656665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EE2E4B-E68C-47D0-A65C-797A3B341C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4684" y="161365"/>
          <a:ext cx="1156727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100854</xdr:rowOff>
    </xdr:from>
    <xdr:to>
      <xdr:col>1</xdr:col>
      <xdr:colOff>2305050</xdr:colOff>
      <xdr:row>1</xdr:row>
      <xdr:rowOff>25775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95B1219-5C7C-40B3-97B8-8D8BFEDF61F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68941" y="100854"/>
          <a:ext cx="2305050" cy="123600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11</xdr:col>
      <xdr:colOff>504825</xdr:colOff>
      <xdr:row>0</xdr:row>
      <xdr:rowOff>127748</xdr:rowOff>
    </xdr:from>
    <xdr:to>
      <xdr:col>12</xdr:col>
      <xdr:colOff>1104900</xdr:colOff>
      <xdr:row>0</xdr:row>
      <xdr:rowOff>623048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19A353-7EAB-41B9-A8A1-2634D66348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2266" y="127748"/>
          <a:ext cx="1149163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179293</xdr:colOff>
      <xdr:row>0</xdr:row>
      <xdr:rowOff>78442</xdr:rowOff>
    </xdr:from>
    <xdr:to>
      <xdr:col>1</xdr:col>
      <xdr:colOff>2215402</xdr:colOff>
      <xdr:row>1</xdr:row>
      <xdr:rowOff>3363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18CE270-1593-42E1-B0D8-ADAD456830E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9293" y="78442"/>
          <a:ext cx="2302809" cy="123937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17</xdr:col>
      <xdr:colOff>45384</xdr:colOff>
      <xdr:row>0</xdr:row>
      <xdr:rowOff>161365</xdr:rowOff>
    </xdr:from>
    <xdr:to>
      <xdr:col>17</xdr:col>
      <xdr:colOff>1202111</xdr:colOff>
      <xdr:row>0</xdr:row>
      <xdr:rowOff>656665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238AF9-B8A6-4790-85EC-79CEBC20E9B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4684" y="161365"/>
          <a:ext cx="1156727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2305050</xdr:colOff>
      <xdr:row>0</xdr:row>
      <xdr:rowOff>1236009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4B507E3-6567-458C-A38B-6C92BA5A62F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66700" y="0"/>
          <a:ext cx="2305050" cy="12382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11</xdr:col>
      <xdr:colOff>504825</xdr:colOff>
      <xdr:row>0</xdr:row>
      <xdr:rowOff>38100</xdr:rowOff>
    </xdr:from>
    <xdr:to>
      <xdr:col>12</xdr:col>
      <xdr:colOff>1104900</xdr:colOff>
      <xdr:row>0</xdr:row>
      <xdr:rowOff>533400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A31600-0D90-4E33-87C8-A28E8CFF4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38100"/>
          <a:ext cx="115252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179293</xdr:colOff>
      <xdr:row>0</xdr:row>
      <xdr:rowOff>78442</xdr:rowOff>
    </xdr:from>
    <xdr:to>
      <xdr:col>1</xdr:col>
      <xdr:colOff>2215402</xdr:colOff>
      <xdr:row>1</xdr:row>
      <xdr:rowOff>3363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5D73D11-70A6-4CF5-B74E-7D79AB13BCA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9293" y="78442"/>
          <a:ext cx="2302809" cy="123937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17</xdr:col>
      <xdr:colOff>45384</xdr:colOff>
      <xdr:row>0</xdr:row>
      <xdr:rowOff>161365</xdr:rowOff>
    </xdr:from>
    <xdr:to>
      <xdr:col>17</xdr:col>
      <xdr:colOff>1202111</xdr:colOff>
      <xdr:row>0</xdr:row>
      <xdr:rowOff>656665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2C0FB0-591E-4B1F-8E05-6AF973B646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4684" y="161365"/>
          <a:ext cx="1156727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workbookViewId="0">
      <selection activeCell="B24" sqref="B24"/>
    </sheetView>
  </sheetViews>
  <sheetFormatPr baseColWidth="10" defaultRowHeight="14.4" x14ac:dyDescent="0.3"/>
  <cols>
    <col min="1" max="1" width="17.88671875" customWidth="1"/>
    <col min="11" max="11" width="15.88671875" customWidth="1"/>
  </cols>
  <sheetData>
    <row r="2" spans="1:11" x14ac:dyDescent="0.3">
      <c r="A2" t="s">
        <v>127</v>
      </c>
    </row>
    <row r="4" spans="1:11" x14ac:dyDescent="0.3">
      <c r="A4" t="s">
        <v>55</v>
      </c>
    </row>
    <row r="6" spans="1:11" ht="63.75" customHeight="1" x14ac:dyDescent="0.3">
      <c r="A6" s="266" t="s">
        <v>126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</row>
    <row r="7" spans="1:11" x14ac:dyDescent="0.3">
      <c r="A7" s="96" t="s">
        <v>125</v>
      </c>
      <c r="B7" s="97" t="s">
        <v>56</v>
      </c>
      <c r="C7" s="98"/>
      <c r="D7" s="98"/>
      <c r="E7" s="98"/>
      <c r="F7" s="99"/>
    </row>
    <row r="8" spans="1:11" x14ac:dyDescent="0.3">
      <c r="A8" s="257" t="s">
        <v>124</v>
      </c>
      <c r="B8" s="97" t="s">
        <v>57</v>
      </c>
      <c r="C8" s="98"/>
      <c r="D8" s="98"/>
      <c r="E8" s="98"/>
      <c r="F8" s="99"/>
    </row>
    <row r="9" spans="1:11" x14ac:dyDescent="0.3">
      <c r="A9" s="92" t="s">
        <v>123</v>
      </c>
      <c r="B9" s="93" t="s">
        <v>58</v>
      </c>
      <c r="C9" s="94"/>
      <c r="D9" s="94"/>
      <c r="E9" s="94"/>
      <c r="F9" s="95"/>
    </row>
    <row r="11" spans="1:11" x14ac:dyDescent="0.3">
      <c r="A11" s="256" t="s">
        <v>122</v>
      </c>
    </row>
    <row r="13" spans="1:11" x14ac:dyDescent="0.3">
      <c r="A13" t="s">
        <v>59</v>
      </c>
    </row>
  </sheetData>
  <sheetProtection algorithmName="SHA-512" hashValue="48oSH+hUQwVFrkDOisuHv5QSsfalN1HOncYys6Sy2zQVPloYoqKALYW5Sfl3m0YdBZXr2WVO/a37xdprON9jkA==" saltValue="615oO/GTtXaQkRO26BJtwg==" spinCount="100000" sheet="1" objects="1" scenarios="1"/>
  <mergeCells count="1">
    <mergeCell ref="A6:K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093B-6DAA-41A8-ABDD-36B28AA1F51C}">
  <sheetPr>
    <tabColor theme="5" tint="0.59999389629810485"/>
  </sheetPr>
  <dimension ref="A1:U29"/>
  <sheetViews>
    <sheetView topLeftCell="A19" zoomScale="85" zoomScaleNormal="85" workbookViewId="0">
      <selection activeCell="C22" sqref="C22:E22"/>
    </sheetView>
  </sheetViews>
  <sheetFormatPr baseColWidth="10" defaultColWidth="11.44140625" defaultRowHeight="14.4" x14ac:dyDescent="0.3"/>
  <cols>
    <col min="1" max="1" width="4" style="43" customWidth="1"/>
    <col min="2" max="2" width="36.6640625" style="43" customWidth="1"/>
    <col min="3" max="3" width="10.88671875" style="43" customWidth="1"/>
    <col min="4" max="4" width="8.6640625" style="43" customWidth="1"/>
    <col min="5" max="5" width="12.5546875" style="43" customWidth="1"/>
    <col min="6" max="6" width="10.88671875" style="43" customWidth="1"/>
    <col min="7" max="7" width="8.6640625" style="43" customWidth="1"/>
    <col min="8" max="8" width="12.5546875" style="43" customWidth="1"/>
    <col min="9" max="9" width="10.88671875" style="43" customWidth="1"/>
    <col min="10" max="10" width="8.6640625" style="43" customWidth="1"/>
    <col min="11" max="11" width="12.5546875" style="43" customWidth="1"/>
    <col min="12" max="12" width="10.88671875" style="43" customWidth="1"/>
    <col min="13" max="13" width="8.6640625" style="43" customWidth="1"/>
    <col min="14" max="14" width="12.6640625" style="43" customWidth="1"/>
    <col min="15" max="15" width="10.88671875" style="43" customWidth="1"/>
    <col min="16" max="16" width="8.6640625" style="43" customWidth="1"/>
    <col min="17" max="17" width="12.6640625" style="43" customWidth="1"/>
    <col min="18" max="18" width="18.6640625" style="43" customWidth="1"/>
    <col min="19" max="19" width="13" style="43" bestFit="1" customWidth="1"/>
    <col min="20" max="20" width="11.44140625" style="43"/>
    <col min="21" max="21" width="32.44140625" style="43" customWidth="1"/>
    <col min="22" max="16384" width="11.44140625" style="43"/>
  </cols>
  <sheetData>
    <row r="1" spans="1:21" ht="103.5" customHeight="1" thickBot="1" x14ac:dyDescent="0.35">
      <c r="B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/>
      <c r="Q1"/>
      <c r="R1"/>
    </row>
    <row r="2" spans="1:21" ht="36" customHeight="1" thickTop="1" x14ac:dyDescent="0.3">
      <c r="A2" s="327" t="str">
        <f>'Details LP_P_1 Option 3'!A2</f>
        <v>Nom projet / Projektname / Naam project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9"/>
    </row>
    <row r="3" spans="1:21" ht="36" customHeight="1" thickBot="1" x14ac:dyDescent="0.35">
      <c r="A3" s="410" t="s">
        <v>106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2"/>
    </row>
    <row r="4" spans="1:21" ht="24.75" customHeight="1" x14ac:dyDescent="0.3">
      <c r="A4" s="330" t="s">
        <v>31</v>
      </c>
      <c r="B4" s="331"/>
      <c r="C4" s="308" t="s">
        <v>64</v>
      </c>
      <c r="D4" s="309"/>
      <c r="E4" s="310"/>
      <c r="F4" s="308" t="s">
        <v>65</v>
      </c>
      <c r="G4" s="309"/>
      <c r="H4" s="310"/>
      <c r="I4" s="308" t="s">
        <v>66</v>
      </c>
      <c r="J4" s="309"/>
      <c r="K4" s="310"/>
      <c r="L4" s="308" t="s">
        <v>70</v>
      </c>
      <c r="M4" s="309"/>
      <c r="N4" s="310"/>
      <c r="O4" s="308" t="s">
        <v>71</v>
      </c>
      <c r="P4" s="309"/>
      <c r="Q4" s="309"/>
      <c r="R4" s="407" t="s">
        <v>25</v>
      </c>
    </row>
    <row r="5" spans="1:21" ht="39" customHeight="1" thickBot="1" x14ac:dyDescent="0.35">
      <c r="A5" s="335" t="s">
        <v>69</v>
      </c>
      <c r="B5" s="336"/>
      <c r="C5" s="311" t="s">
        <v>72</v>
      </c>
      <c r="D5" s="312"/>
      <c r="E5" s="313"/>
      <c r="F5" s="311" t="s">
        <v>72</v>
      </c>
      <c r="G5" s="312"/>
      <c r="H5" s="313"/>
      <c r="I5" s="311" t="s">
        <v>72</v>
      </c>
      <c r="J5" s="312"/>
      <c r="K5" s="313"/>
      <c r="L5" s="311" t="s">
        <v>72</v>
      </c>
      <c r="M5" s="312"/>
      <c r="N5" s="313"/>
      <c r="O5" s="405" t="s">
        <v>72</v>
      </c>
      <c r="P5" s="406"/>
      <c r="Q5" s="406"/>
      <c r="R5" s="408"/>
      <c r="S5" s="404" t="s">
        <v>33</v>
      </c>
      <c r="T5" s="404"/>
      <c r="U5" s="404"/>
    </row>
    <row r="6" spans="1:21" ht="66.75" customHeight="1" thickBot="1" x14ac:dyDescent="0.35">
      <c r="A6" s="314" t="s">
        <v>84</v>
      </c>
      <c r="B6" s="315"/>
      <c r="C6" s="142" t="s">
        <v>83</v>
      </c>
      <c r="D6" s="197" t="s">
        <v>81</v>
      </c>
      <c r="E6" s="143" t="s">
        <v>82</v>
      </c>
      <c r="F6" s="142" t="s">
        <v>83</v>
      </c>
      <c r="G6" s="197" t="s">
        <v>81</v>
      </c>
      <c r="H6" s="143" t="s">
        <v>82</v>
      </c>
      <c r="I6" s="142" t="s">
        <v>83</v>
      </c>
      <c r="J6" s="197" t="s">
        <v>81</v>
      </c>
      <c r="K6" s="143" t="s">
        <v>82</v>
      </c>
      <c r="L6" s="142" t="s">
        <v>83</v>
      </c>
      <c r="M6" s="197" t="s">
        <v>81</v>
      </c>
      <c r="N6" s="143" t="s">
        <v>82</v>
      </c>
      <c r="O6" s="142" t="s">
        <v>83</v>
      </c>
      <c r="P6" s="197" t="s">
        <v>81</v>
      </c>
      <c r="Q6" s="148" t="s">
        <v>82</v>
      </c>
      <c r="R6" s="409"/>
    </row>
    <row r="7" spans="1:21" ht="13.5" customHeight="1" x14ac:dyDescent="0.3">
      <c r="A7" s="54">
        <v>1</v>
      </c>
      <c r="B7" s="118" t="s">
        <v>80</v>
      </c>
      <c r="C7" s="138"/>
      <c r="D7" s="139"/>
      <c r="E7" s="153">
        <f>C7*D7</f>
        <v>0</v>
      </c>
      <c r="F7" s="138"/>
      <c r="G7" s="139"/>
      <c r="H7" s="153">
        <f>F7*G7</f>
        <v>0</v>
      </c>
      <c r="I7" s="140"/>
      <c r="J7" s="139"/>
      <c r="K7" s="153">
        <f>I7*J7</f>
        <v>0</v>
      </c>
      <c r="L7" s="140"/>
      <c r="M7" s="139"/>
      <c r="N7" s="153">
        <f>L7*M7</f>
        <v>0</v>
      </c>
      <c r="O7" s="140"/>
      <c r="P7" s="139"/>
      <c r="Q7" s="153">
        <f>O7*P7</f>
        <v>0</v>
      </c>
      <c r="R7" s="154">
        <f>E7+H7+K7+N7+Q7</f>
        <v>0</v>
      </c>
    </row>
    <row r="8" spans="1:21" ht="13.5" customHeight="1" x14ac:dyDescent="0.3">
      <c r="A8" s="54">
        <v>2</v>
      </c>
      <c r="B8" s="118" t="s">
        <v>80</v>
      </c>
      <c r="C8" s="134"/>
      <c r="D8" s="139"/>
      <c r="E8" s="153">
        <f t="shared" ref="E8:E16" si="0">C8*D8</f>
        <v>0</v>
      </c>
      <c r="F8" s="134"/>
      <c r="G8" s="139"/>
      <c r="H8" s="153">
        <f t="shared" ref="H8:H16" si="1">F8*G8</f>
        <v>0</v>
      </c>
      <c r="I8" s="134"/>
      <c r="J8" s="139"/>
      <c r="K8" s="153">
        <f t="shared" ref="K8:K16" si="2">I8*J8</f>
        <v>0</v>
      </c>
      <c r="L8" s="134"/>
      <c r="M8" s="139"/>
      <c r="N8" s="153">
        <f t="shared" ref="N8:N16" si="3">L8*M8</f>
        <v>0</v>
      </c>
      <c r="O8" s="134"/>
      <c r="P8" s="139"/>
      <c r="Q8" s="153">
        <f t="shared" ref="Q8:Q16" si="4">O8*P8</f>
        <v>0</v>
      </c>
      <c r="R8" s="154">
        <f t="shared" ref="R8:R16" si="5">E8+H8+K8+N8+Q8</f>
        <v>0</v>
      </c>
    </row>
    <row r="9" spans="1:21" ht="13.5" customHeight="1" x14ac:dyDescent="0.3">
      <c r="A9" s="54">
        <v>3</v>
      </c>
      <c r="B9" s="118" t="s">
        <v>80</v>
      </c>
      <c r="C9" s="135"/>
      <c r="D9" s="139"/>
      <c r="E9" s="153">
        <f t="shared" si="0"/>
        <v>0</v>
      </c>
      <c r="F9" s="135"/>
      <c r="G9" s="139"/>
      <c r="H9" s="153">
        <f t="shared" si="1"/>
        <v>0</v>
      </c>
      <c r="I9" s="135"/>
      <c r="J9" s="139"/>
      <c r="K9" s="153">
        <f t="shared" si="2"/>
        <v>0</v>
      </c>
      <c r="L9" s="135"/>
      <c r="M9" s="139"/>
      <c r="N9" s="153">
        <f t="shared" si="3"/>
        <v>0</v>
      </c>
      <c r="O9" s="135"/>
      <c r="P9" s="139"/>
      <c r="Q9" s="153">
        <f t="shared" si="4"/>
        <v>0</v>
      </c>
      <c r="R9" s="154">
        <f t="shared" si="5"/>
        <v>0</v>
      </c>
    </row>
    <row r="10" spans="1:21" ht="13.5" customHeight="1" x14ac:dyDescent="0.3">
      <c r="A10" s="54">
        <v>4</v>
      </c>
      <c r="B10" s="118" t="s">
        <v>68</v>
      </c>
      <c r="C10" s="135"/>
      <c r="D10" s="139"/>
      <c r="E10" s="153">
        <f t="shared" si="0"/>
        <v>0</v>
      </c>
      <c r="F10" s="135"/>
      <c r="G10" s="139"/>
      <c r="H10" s="153">
        <f t="shared" si="1"/>
        <v>0</v>
      </c>
      <c r="I10" s="135"/>
      <c r="J10" s="139"/>
      <c r="K10" s="153">
        <f t="shared" si="2"/>
        <v>0</v>
      </c>
      <c r="L10" s="135"/>
      <c r="M10" s="139"/>
      <c r="N10" s="153">
        <f t="shared" si="3"/>
        <v>0</v>
      </c>
      <c r="O10" s="135"/>
      <c r="P10" s="139"/>
      <c r="Q10" s="153">
        <f t="shared" si="4"/>
        <v>0</v>
      </c>
      <c r="R10" s="154">
        <f t="shared" si="5"/>
        <v>0</v>
      </c>
    </row>
    <row r="11" spans="1:21" ht="13.5" customHeight="1" x14ac:dyDescent="0.3">
      <c r="A11" s="54">
        <v>5</v>
      </c>
      <c r="B11" s="118"/>
      <c r="C11" s="135"/>
      <c r="D11" s="139"/>
      <c r="E11" s="153">
        <f t="shared" si="0"/>
        <v>0</v>
      </c>
      <c r="F11" s="135"/>
      <c r="G11" s="139"/>
      <c r="H11" s="153">
        <f t="shared" si="1"/>
        <v>0</v>
      </c>
      <c r="I11" s="135"/>
      <c r="J11" s="139"/>
      <c r="K11" s="153">
        <f t="shared" si="2"/>
        <v>0</v>
      </c>
      <c r="L11" s="135"/>
      <c r="M11" s="139"/>
      <c r="N11" s="153">
        <f t="shared" si="3"/>
        <v>0</v>
      </c>
      <c r="O11" s="135"/>
      <c r="P11" s="139"/>
      <c r="Q11" s="153">
        <f t="shared" si="4"/>
        <v>0</v>
      </c>
      <c r="R11" s="154">
        <f t="shared" si="5"/>
        <v>0</v>
      </c>
    </row>
    <row r="12" spans="1:21" ht="13.5" customHeight="1" x14ac:dyDescent="0.3">
      <c r="A12" s="54">
        <v>6</v>
      </c>
      <c r="B12" s="118"/>
      <c r="C12" s="134"/>
      <c r="D12" s="139"/>
      <c r="E12" s="153">
        <f t="shared" si="0"/>
        <v>0</v>
      </c>
      <c r="F12" s="134"/>
      <c r="G12" s="139"/>
      <c r="H12" s="153">
        <f t="shared" si="1"/>
        <v>0</v>
      </c>
      <c r="I12" s="134"/>
      <c r="J12" s="139"/>
      <c r="K12" s="153">
        <f t="shared" si="2"/>
        <v>0</v>
      </c>
      <c r="L12" s="134"/>
      <c r="M12" s="139"/>
      <c r="N12" s="153">
        <f t="shared" si="3"/>
        <v>0</v>
      </c>
      <c r="O12" s="134"/>
      <c r="P12" s="139"/>
      <c r="Q12" s="153">
        <f t="shared" si="4"/>
        <v>0</v>
      </c>
      <c r="R12" s="154">
        <f t="shared" si="5"/>
        <v>0</v>
      </c>
    </row>
    <row r="13" spans="1:21" ht="13.5" customHeight="1" x14ac:dyDescent="0.3">
      <c r="A13" s="54">
        <v>7</v>
      </c>
      <c r="B13" s="118"/>
      <c r="C13" s="134"/>
      <c r="D13" s="139"/>
      <c r="E13" s="153">
        <f t="shared" si="0"/>
        <v>0</v>
      </c>
      <c r="F13" s="134"/>
      <c r="G13" s="139"/>
      <c r="H13" s="153">
        <f t="shared" si="1"/>
        <v>0</v>
      </c>
      <c r="I13" s="134"/>
      <c r="J13" s="139"/>
      <c r="K13" s="153">
        <f t="shared" si="2"/>
        <v>0</v>
      </c>
      <c r="L13" s="134"/>
      <c r="M13" s="139"/>
      <c r="N13" s="153">
        <f t="shared" si="3"/>
        <v>0</v>
      </c>
      <c r="O13" s="134"/>
      <c r="P13" s="139"/>
      <c r="Q13" s="153">
        <f t="shared" si="4"/>
        <v>0</v>
      </c>
      <c r="R13" s="154">
        <f t="shared" si="5"/>
        <v>0</v>
      </c>
    </row>
    <row r="14" spans="1:21" ht="13.5" customHeight="1" x14ac:dyDescent="0.3">
      <c r="A14" s="54">
        <v>8</v>
      </c>
      <c r="B14" s="118"/>
      <c r="C14" s="135"/>
      <c r="D14" s="139"/>
      <c r="E14" s="153">
        <f t="shared" si="0"/>
        <v>0</v>
      </c>
      <c r="F14" s="135"/>
      <c r="G14" s="139"/>
      <c r="H14" s="153">
        <f t="shared" si="1"/>
        <v>0</v>
      </c>
      <c r="I14" s="135"/>
      <c r="J14" s="139"/>
      <c r="K14" s="153">
        <f t="shared" si="2"/>
        <v>0</v>
      </c>
      <c r="L14" s="135"/>
      <c r="M14" s="139"/>
      <c r="N14" s="153">
        <f t="shared" si="3"/>
        <v>0</v>
      </c>
      <c r="O14" s="135"/>
      <c r="P14" s="139"/>
      <c r="Q14" s="153">
        <f t="shared" si="4"/>
        <v>0</v>
      </c>
      <c r="R14" s="154">
        <f t="shared" si="5"/>
        <v>0</v>
      </c>
    </row>
    <row r="15" spans="1:21" ht="13.5" customHeight="1" x14ac:dyDescent="0.3">
      <c r="A15" s="54">
        <v>9</v>
      </c>
      <c r="B15" s="118"/>
      <c r="C15" s="135"/>
      <c r="D15" s="139"/>
      <c r="E15" s="153">
        <f t="shared" si="0"/>
        <v>0</v>
      </c>
      <c r="F15" s="135"/>
      <c r="G15" s="139"/>
      <c r="H15" s="153">
        <f t="shared" si="1"/>
        <v>0</v>
      </c>
      <c r="I15" s="135"/>
      <c r="J15" s="139"/>
      <c r="K15" s="153">
        <f t="shared" si="2"/>
        <v>0</v>
      </c>
      <c r="L15" s="135"/>
      <c r="M15" s="139"/>
      <c r="N15" s="153">
        <f t="shared" si="3"/>
        <v>0</v>
      </c>
      <c r="O15" s="135"/>
      <c r="P15" s="139"/>
      <c r="Q15" s="153">
        <f t="shared" si="4"/>
        <v>0</v>
      </c>
      <c r="R15" s="154">
        <f t="shared" si="5"/>
        <v>0</v>
      </c>
    </row>
    <row r="16" spans="1:21" ht="13.5" customHeight="1" x14ac:dyDescent="0.3">
      <c r="A16" s="54">
        <v>10</v>
      </c>
      <c r="B16" s="118"/>
      <c r="C16" s="135"/>
      <c r="D16" s="139"/>
      <c r="E16" s="153">
        <f t="shared" si="0"/>
        <v>0</v>
      </c>
      <c r="F16" s="135"/>
      <c r="G16" s="139"/>
      <c r="H16" s="153">
        <f t="shared" si="1"/>
        <v>0</v>
      </c>
      <c r="I16" s="135"/>
      <c r="J16" s="139"/>
      <c r="K16" s="153">
        <f t="shared" si="2"/>
        <v>0</v>
      </c>
      <c r="L16" s="135"/>
      <c r="M16" s="139"/>
      <c r="N16" s="153">
        <f t="shared" si="3"/>
        <v>0</v>
      </c>
      <c r="O16" s="135"/>
      <c r="P16" s="139"/>
      <c r="Q16" s="153">
        <f t="shared" si="4"/>
        <v>0</v>
      </c>
      <c r="R16" s="154">
        <f t="shared" si="5"/>
        <v>0</v>
      </c>
    </row>
    <row r="17" spans="1:20" ht="13.5" customHeight="1" thickBot="1" x14ac:dyDescent="0.35">
      <c r="A17" s="316"/>
      <c r="B17" s="317"/>
      <c r="C17" s="136"/>
      <c r="D17" s="247"/>
      <c r="E17" s="248"/>
      <c r="F17" s="136"/>
      <c r="G17" s="247"/>
      <c r="H17" s="248"/>
      <c r="I17" s="141"/>
      <c r="J17" s="247"/>
      <c r="K17" s="248"/>
      <c r="L17" s="136"/>
      <c r="M17" s="247"/>
      <c r="N17" s="248"/>
      <c r="O17" s="136"/>
      <c r="P17" s="247"/>
      <c r="Q17" s="248"/>
      <c r="R17" s="155"/>
    </row>
    <row r="18" spans="1:20" ht="48" customHeight="1" thickBot="1" x14ac:dyDescent="0.35">
      <c r="A18" s="318" t="s">
        <v>104</v>
      </c>
      <c r="B18" s="319"/>
      <c r="C18" s="401">
        <f>SUM(E7:E16)</f>
        <v>0</v>
      </c>
      <c r="D18" s="402"/>
      <c r="E18" s="403"/>
      <c r="F18" s="401">
        <f>SUM(H7:H16)</f>
        <v>0</v>
      </c>
      <c r="G18" s="402"/>
      <c r="H18" s="403"/>
      <c r="I18" s="401">
        <f>SUM(K7:K16)</f>
        <v>0</v>
      </c>
      <c r="J18" s="402"/>
      <c r="K18" s="403"/>
      <c r="L18" s="401">
        <f>SUM(N7:N16)</f>
        <v>0</v>
      </c>
      <c r="M18" s="402"/>
      <c r="N18" s="403"/>
      <c r="O18" s="401">
        <f>SUM(Q7:Q16)</f>
        <v>0</v>
      </c>
      <c r="P18" s="402"/>
      <c r="Q18" s="403"/>
      <c r="R18" s="244">
        <f>SUM(C18:Q18)</f>
        <v>0</v>
      </c>
      <c r="S18" s="145"/>
    </row>
    <row r="19" spans="1:20" ht="204" customHeight="1" thickBot="1" x14ac:dyDescent="0.35">
      <c r="A19" s="300" t="s">
        <v>91</v>
      </c>
      <c r="B19" s="301"/>
      <c r="C19" s="285">
        <f>C18*40%</f>
        <v>0</v>
      </c>
      <c r="D19" s="286"/>
      <c r="E19" s="286"/>
      <c r="F19" s="285">
        <f t="shared" ref="F19" si="6">F18*40%</f>
        <v>0</v>
      </c>
      <c r="G19" s="286"/>
      <c r="H19" s="286"/>
      <c r="I19" s="285">
        <f t="shared" ref="I19" si="7">I18*40%</f>
        <v>0</v>
      </c>
      <c r="J19" s="286"/>
      <c r="K19" s="286"/>
      <c r="L19" s="285">
        <f t="shared" ref="L19" si="8">L18*40%</f>
        <v>0</v>
      </c>
      <c r="M19" s="286"/>
      <c r="N19" s="286"/>
      <c r="O19" s="285">
        <f t="shared" ref="O19" si="9">O18*40%</f>
        <v>0</v>
      </c>
      <c r="P19" s="286"/>
      <c r="Q19" s="286"/>
      <c r="R19" s="245">
        <f>C19+F19+I19+L19+O19</f>
        <v>0</v>
      </c>
    </row>
    <row r="20" spans="1:20" ht="25.5" customHeight="1" thickBot="1" x14ac:dyDescent="0.35">
      <c r="A20" s="400" t="s">
        <v>13</v>
      </c>
      <c r="B20" s="303"/>
      <c r="C20" s="295">
        <f>C19+C18</f>
        <v>0</v>
      </c>
      <c r="D20" s="296"/>
      <c r="E20" s="297"/>
      <c r="F20" s="295">
        <f t="shared" ref="F20" si="10">F19+F18</f>
        <v>0</v>
      </c>
      <c r="G20" s="296"/>
      <c r="H20" s="297"/>
      <c r="I20" s="295">
        <f t="shared" ref="I20" si="11">I19+I18</f>
        <v>0</v>
      </c>
      <c r="J20" s="296"/>
      <c r="K20" s="297"/>
      <c r="L20" s="295">
        <f t="shared" ref="L20" si="12">L19+L18</f>
        <v>0</v>
      </c>
      <c r="M20" s="296"/>
      <c r="N20" s="297"/>
      <c r="O20" s="295">
        <f t="shared" ref="O20" si="13">O19+O18</f>
        <v>0</v>
      </c>
      <c r="P20" s="296"/>
      <c r="Q20" s="297"/>
      <c r="R20" s="223">
        <f>SUM(C20,F20,I20,L20,O20)</f>
        <v>0</v>
      </c>
      <c r="S20" s="145"/>
    </row>
    <row r="21" spans="1:20" ht="87" customHeight="1" x14ac:dyDescent="0.3">
      <c r="A21" s="306" t="s">
        <v>96</v>
      </c>
      <c r="B21" s="307"/>
      <c r="C21" s="282">
        <f>SUM(C22:C26)</f>
        <v>0</v>
      </c>
      <c r="D21" s="283"/>
      <c r="E21" s="284"/>
      <c r="F21" s="282">
        <f>SUM(F22:F26)</f>
        <v>0</v>
      </c>
      <c r="G21" s="283"/>
      <c r="H21" s="284"/>
      <c r="I21" s="282">
        <f>SUM(I22:I26)</f>
        <v>0</v>
      </c>
      <c r="J21" s="283"/>
      <c r="K21" s="284"/>
      <c r="L21" s="282">
        <f>SUM(L22:L26)</f>
        <v>0</v>
      </c>
      <c r="M21" s="283"/>
      <c r="N21" s="284"/>
      <c r="O21" s="282">
        <f>SUM(O22:O26)</f>
        <v>0</v>
      </c>
      <c r="P21" s="283"/>
      <c r="Q21" s="413"/>
      <c r="R21" s="243">
        <f>SUM(C21+F21+I21+L21+O21)</f>
        <v>0</v>
      </c>
    </row>
    <row r="22" spans="1:20" ht="27" customHeight="1" x14ac:dyDescent="0.3">
      <c r="A22" s="151">
        <v>1</v>
      </c>
      <c r="B22" s="152" t="s">
        <v>95</v>
      </c>
      <c r="C22" s="397"/>
      <c r="D22" s="398"/>
      <c r="E22" s="399"/>
      <c r="F22" s="397"/>
      <c r="G22" s="398"/>
      <c r="H22" s="399"/>
      <c r="I22" s="397"/>
      <c r="J22" s="398"/>
      <c r="K22" s="399"/>
      <c r="L22" s="397"/>
      <c r="M22" s="398"/>
      <c r="N22" s="399"/>
      <c r="O22" s="397"/>
      <c r="P22" s="398"/>
      <c r="Q22" s="399"/>
      <c r="R22" s="201">
        <f t="shared" ref="R22:R27" si="14">C22+F22+I22+L22+O22</f>
        <v>0</v>
      </c>
    </row>
    <row r="23" spans="1:20" ht="27" customHeight="1" x14ac:dyDescent="0.3">
      <c r="A23" s="54">
        <v>2</v>
      </c>
      <c r="B23" s="149" t="s">
        <v>95</v>
      </c>
      <c r="C23" s="276"/>
      <c r="D23" s="277"/>
      <c r="E23" s="278"/>
      <c r="F23" s="276"/>
      <c r="G23" s="277"/>
      <c r="H23" s="278"/>
      <c r="I23" s="276"/>
      <c r="J23" s="277"/>
      <c r="K23" s="278"/>
      <c r="L23" s="276"/>
      <c r="M23" s="277"/>
      <c r="N23" s="278"/>
      <c r="O23" s="417"/>
      <c r="P23" s="418"/>
      <c r="Q23" s="419"/>
      <c r="R23" s="201">
        <f t="shared" si="14"/>
        <v>0</v>
      </c>
    </row>
    <row r="24" spans="1:20" ht="13.5" customHeight="1" x14ac:dyDescent="0.3">
      <c r="A24" s="54">
        <v>3</v>
      </c>
      <c r="B24" s="118" t="s">
        <v>68</v>
      </c>
      <c r="C24" s="414"/>
      <c r="D24" s="415"/>
      <c r="E24" s="416"/>
      <c r="F24" s="414"/>
      <c r="G24" s="415"/>
      <c r="H24" s="416"/>
      <c r="I24" s="414"/>
      <c r="J24" s="415"/>
      <c r="K24" s="416"/>
      <c r="L24" s="414"/>
      <c r="M24" s="415"/>
      <c r="N24" s="416"/>
      <c r="O24" s="414"/>
      <c r="P24" s="415"/>
      <c r="Q24" s="416"/>
      <c r="R24" s="201">
        <f t="shared" si="14"/>
        <v>0</v>
      </c>
    </row>
    <row r="25" spans="1:20" ht="13.5" customHeight="1" x14ac:dyDescent="0.3">
      <c r="A25" s="54">
        <v>4</v>
      </c>
      <c r="B25" s="55"/>
      <c r="C25" s="414"/>
      <c r="D25" s="415"/>
      <c r="E25" s="416"/>
      <c r="F25" s="414"/>
      <c r="G25" s="415"/>
      <c r="H25" s="416"/>
      <c r="I25" s="414"/>
      <c r="J25" s="415"/>
      <c r="K25" s="416"/>
      <c r="L25" s="414"/>
      <c r="M25" s="415"/>
      <c r="N25" s="416"/>
      <c r="O25" s="414"/>
      <c r="P25" s="415"/>
      <c r="Q25" s="416"/>
      <c r="R25" s="201">
        <f>C25+F26+I25+L25+O25</f>
        <v>0</v>
      </c>
    </row>
    <row r="26" spans="1:20" ht="13.5" customHeight="1" x14ac:dyDescent="0.3">
      <c r="A26" s="54">
        <v>5</v>
      </c>
      <c r="B26" s="55"/>
      <c r="C26" s="414"/>
      <c r="D26" s="415"/>
      <c r="E26" s="416"/>
      <c r="F26" s="414"/>
      <c r="G26" s="415"/>
      <c r="H26" s="416"/>
      <c r="I26" s="414"/>
      <c r="J26" s="415"/>
      <c r="K26" s="416"/>
      <c r="L26" s="414"/>
      <c r="M26" s="415"/>
      <c r="N26" s="416"/>
      <c r="O26" s="414"/>
      <c r="P26" s="415"/>
      <c r="Q26" s="416"/>
      <c r="R26" s="201">
        <f>C26+F27+I26+L26+O26</f>
        <v>0</v>
      </c>
      <c r="T26" s="150"/>
    </row>
    <row r="27" spans="1:20" ht="13.5" customHeight="1" thickBot="1" x14ac:dyDescent="0.35">
      <c r="A27" s="75"/>
      <c r="B27" s="76"/>
      <c r="C27" s="414"/>
      <c r="D27" s="415"/>
      <c r="E27" s="416"/>
      <c r="F27" s="414"/>
      <c r="G27" s="415"/>
      <c r="H27" s="416"/>
      <c r="I27" s="414"/>
      <c r="J27" s="415"/>
      <c r="K27" s="416"/>
      <c r="L27" s="414"/>
      <c r="M27" s="415"/>
      <c r="N27" s="416"/>
      <c r="O27" s="414"/>
      <c r="P27" s="415"/>
      <c r="Q27" s="416"/>
      <c r="R27" s="201">
        <f t="shared" si="14"/>
        <v>0</v>
      </c>
    </row>
    <row r="28" spans="1:20" ht="75" customHeight="1" thickBot="1" x14ac:dyDescent="0.35">
      <c r="A28" s="320" t="s">
        <v>108</v>
      </c>
      <c r="B28" s="321"/>
      <c r="C28" s="267">
        <f>C20-C21</f>
        <v>0</v>
      </c>
      <c r="D28" s="268"/>
      <c r="E28" s="269"/>
      <c r="F28" s="267">
        <f>F20-F21</f>
        <v>0</v>
      </c>
      <c r="G28" s="268"/>
      <c r="H28" s="269"/>
      <c r="I28" s="267">
        <f>I20-I21</f>
        <v>0</v>
      </c>
      <c r="J28" s="268"/>
      <c r="K28" s="269"/>
      <c r="L28" s="267">
        <f>L20-L21</f>
        <v>0</v>
      </c>
      <c r="M28" s="268"/>
      <c r="N28" s="269"/>
      <c r="O28" s="267">
        <f>O20-O21</f>
        <v>0</v>
      </c>
      <c r="P28" s="268"/>
      <c r="Q28" s="269"/>
      <c r="R28" s="226">
        <f>R20-R21</f>
        <v>0</v>
      </c>
    </row>
    <row r="29" spans="1:20" ht="15" thickTop="1" x14ac:dyDescent="0.3"/>
  </sheetData>
  <sheetProtection algorithmName="SHA-512" hashValue="QjnWDOFuZX2fJr8ljVrYicwd2ak9UXjgi/88XjYUk+R6MpSott3swKN15nj+HqhmETicaj+/LqnN3Psc2NvmXQ==" saltValue="0yVlDV3cnNB9/UKo6SZ3wA==" spinCount="100000" sheet="1" objects="1" scenarios="1"/>
  <mergeCells count="79">
    <mergeCell ref="A28:B28"/>
    <mergeCell ref="C28:E28"/>
    <mergeCell ref="F28:H28"/>
    <mergeCell ref="I28:K28"/>
    <mergeCell ref="L28:N28"/>
    <mergeCell ref="O28:Q28"/>
    <mergeCell ref="C26:E26"/>
    <mergeCell ref="F26:H26"/>
    <mergeCell ref="I26:K26"/>
    <mergeCell ref="L26:N26"/>
    <mergeCell ref="O26:Q26"/>
    <mergeCell ref="C27:E27"/>
    <mergeCell ref="F27:H27"/>
    <mergeCell ref="I27:K27"/>
    <mergeCell ref="L27:N27"/>
    <mergeCell ref="O27:Q27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2:E22"/>
    <mergeCell ref="F22:H22"/>
    <mergeCell ref="I22:K22"/>
    <mergeCell ref="L22:N22"/>
    <mergeCell ref="O22:Q22"/>
    <mergeCell ref="C23:E23"/>
    <mergeCell ref="F23:H23"/>
    <mergeCell ref="I23:K23"/>
    <mergeCell ref="L23:N23"/>
    <mergeCell ref="O23:Q23"/>
    <mergeCell ref="O21:Q21"/>
    <mergeCell ref="A20:B20"/>
    <mergeCell ref="C20:E20"/>
    <mergeCell ref="F20:H20"/>
    <mergeCell ref="I20:K20"/>
    <mergeCell ref="L20:N20"/>
    <mergeCell ref="O20:Q20"/>
    <mergeCell ref="A21:B21"/>
    <mergeCell ref="C21:E21"/>
    <mergeCell ref="F21:H21"/>
    <mergeCell ref="I21:K21"/>
    <mergeCell ref="L21:N21"/>
    <mergeCell ref="A19:B19"/>
    <mergeCell ref="C19:E19"/>
    <mergeCell ref="F19:H19"/>
    <mergeCell ref="I19:K19"/>
    <mergeCell ref="L19:N19"/>
    <mergeCell ref="O19:Q19"/>
    <mergeCell ref="S5:U5"/>
    <mergeCell ref="A6:B6"/>
    <mergeCell ref="A17:B17"/>
    <mergeCell ref="A18:B18"/>
    <mergeCell ref="C18:E18"/>
    <mergeCell ref="F18:H18"/>
    <mergeCell ref="I18:K18"/>
    <mergeCell ref="L18:N18"/>
    <mergeCell ref="O18:Q18"/>
    <mergeCell ref="A5:B5"/>
    <mergeCell ref="C5:E5"/>
    <mergeCell ref="F5:H5"/>
    <mergeCell ref="I5:K5"/>
    <mergeCell ref="L5:N5"/>
    <mergeCell ref="O5:Q5"/>
    <mergeCell ref="C1:O1"/>
    <mergeCell ref="A2:R2"/>
    <mergeCell ref="A3:R3"/>
    <mergeCell ref="A4:B4"/>
    <mergeCell ref="C4:E4"/>
    <mergeCell ref="F4:H4"/>
    <mergeCell ref="I4:K4"/>
    <mergeCell ref="L4:N4"/>
    <mergeCell ref="O4:Q4"/>
    <mergeCell ref="R4:R6"/>
  </mergeCells>
  <printOptions horizontalCentered="1"/>
  <pageMargins left="0.19685039370078741" right="0.19685039370078741" top="0.74803149606299213" bottom="0.55118110236220474" header="0.31496062992125984" footer="0.31496062992125984"/>
  <pageSetup paperSize="9" scale="65" orientation="landscape" horizontalDpi="4294967293" verticalDpi="4294967293" r:id="rId1"/>
  <headerFooter>
    <oddHeader>&amp;A</oddHeader>
    <oddFooter>Page &amp;P de &amp;N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theme="5" tint="0.59999389629810485"/>
  </sheetPr>
  <dimension ref="A1:Q54"/>
  <sheetViews>
    <sheetView topLeftCell="A35" zoomScale="85" zoomScaleNormal="85" workbookViewId="0">
      <selection activeCell="I48" sqref="I48"/>
    </sheetView>
  </sheetViews>
  <sheetFormatPr baseColWidth="10" defaultColWidth="11.44140625" defaultRowHeight="14.4" x14ac:dyDescent="0.3"/>
  <cols>
    <col min="1" max="1" width="4" style="43" customWidth="1"/>
    <col min="2" max="2" width="36.6640625" style="43" customWidth="1"/>
    <col min="3" max="3" width="18.6640625" style="43" customWidth="1"/>
    <col min="4" max="4" width="8.33203125" style="43" customWidth="1"/>
    <col min="5" max="5" width="18.6640625" style="43" customWidth="1"/>
    <col min="6" max="6" width="8.33203125" style="43" customWidth="1"/>
    <col min="7" max="7" width="18.6640625" style="43" customWidth="1"/>
    <col min="8" max="8" width="8.33203125" style="43" customWidth="1"/>
    <col min="9" max="9" width="18.6640625" style="43" customWidth="1"/>
    <col min="10" max="10" width="8.33203125" style="43" customWidth="1"/>
    <col min="11" max="11" width="18.6640625" style="43" customWidth="1"/>
    <col min="12" max="12" width="8.33203125" style="43" customWidth="1"/>
    <col min="13" max="13" width="18.6640625" style="43" customWidth="1"/>
    <col min="14" max="16384" width="11.44140625" style="43"/>
  </cols>
  <sheetData>
    <row r="1" spans="1:17" ht="103.5" customHeight="1" thickBot="1" x14ac:dyDescent="0.35">
      <c r="A1"/>
      <c r="B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/>
      <c r="M1"/>
    </row>
    <row r="2" spans="1:17" ht="36" customHeight="1" thickTop="1" x14ac:dyDescent="0.3">
      <c r="A2" s="327" t="str">
        <f>'Details LP_P_1 - Option 4'!A2</f>
        <v>Nom projet / Projektname / Naam project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9"/>
    </row>
    <row r="3" spans="1:17" ht="36" customHeight="1" x14ac:dyDescent="0.3">
      <c r="A3" s="410" t="s">
        <v>90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20"/>
    </row>
    <row r="4" spans="1:17" ht="24.75" customHeight="1" x14ac:dyDescent="0.3">
      <c r="A4" s="330" t="s">
        <v>31</v>
      </c>
      <c r="B4" s="331"/>
      <c r="C4" s="308" t="s">
        <v>64</v>
      </c>
      <c r="D4" s="310"/>
      <c r="E4" s="308" t="s">
        <v>65</v>
      </c>
      <c r="F4" s="310"/>
      <c r="G4" s="308" t="s">
        <v>66</v>
      </c>
      <c r="H4" s="310"/>
      <c r="I4" s="308" t="s">
        <v>70</v>
      </c>
      <c r="J4" s="310"/>
      <c r="K4" s="308" t="s">
        <v>71</v>
      </c>
      <c r="L4" s="475"/>
      <c r="M4" s="332" t="s">
        <v>25</v>
      </c>
    </row>
    <row r="5" spans="1:17" ht="39" customHeight="1" thickBot="1" x14ac:dyDescent="0.35">
      <c r="A5" s="335" t="s">
        <v>69</v>
      </c>
      <c r="B5" s="336"/>
      <c r="C5" s="311" t="s">
        <v>72</v>
      </c>
      <c r="D5" s="313"/>
      <c r="E5" s="311" t="s">
        <v>72</v>
      </c>
      <c r="F5" s="313"/>
      <c r="G5" s="311" t="s">
        <v>72</v>
      </c>
      <c r="H5" s="313"/>
      <c r="I5" s="311" t="s">
        <v>72</v>
      </c>
      <c r="J5" s="313"/>
      <c r="K5" s="311" t="s">
        <v>72</v>
      </c>
      <c r="L5" s="313"/>
      <c r="M5" s="441"/>
      <c r="N5" s="440" t="s">
        <v>33</v>
      </c>
      <c r="O5" s="404"/>
      <c r="P5" s="404"/>
      <c r="Q5" s="404"/>
    </row>
    <row r="6" spans="1:17" ht="46.5" customHeight="1" thickBot="1" x14ac:dyDescent="0.35">
      <c r="A6" s="365" t="s">
        <v>16</v>
      </c>
      <c r="B6" s="366"/>
      <c r="C6" s="119" t="s">
        <v>14</v>
      </c>
      <c r="D6" s="120" t="s">
        <v>15</v>
      </c>
      <c r="E6" s="119" t="s">
        <v>14</v>
      </c>
      <c r="F6" s="120" t="s">
        <v>15</v>
      </c>
      <c r="G6" s="119" t="s">
        <v>14</v>
      </c>
      <c r="H6" s="120" t="s">
        <v>15</v>
      </c>
      <c r="I6" s="119" t="s">
        <v>14</v>
      </c>
      <c r="J6" s="120" t="s">
        <v>15</v>
      </c>
      <c r="K6" s="119" t="s">
        <v>14</v>
      </c>
      <c r="L6" s="121" t="s">
        <v>15</v>
      </c>
      <c r="M6" s="442"/>
    </row>
    <row r="7" spans="1:17" ht="100.5" customHeight="1" thickBot="1" x14ac:dyDescent="0.35">
      <c r="A7" s="447" t="s">
        <v>67</v>
      </c>
      <c r="B7" s="448"/>
      <c r="C7" s="348">
        <f>C10*20%</f>
        <v>0</v>
      </c>
      <c r="D7" s="349"/>
      <c r="E7" s="348">
        <f t="shared" ref="E7" si="0">E10*20%</f>
        <v>0</v>
      </c>
      <c r="F7" s="349"/>
      <c r="G7" s="348">
        <f t="shared" ref="G7" si="1">G10*20%</f>
        <v>0</v>
      </c>
      <c r="H7" s="349"/>
      <c r="I7" s="348">
        <f t="shared" ref="I7:K7" si="2">I10*20%</f>
        <v>0</v>
      </c>
      <c r="J7" s="349"/>
      <c r="K7" s="348">
        <f t="shared" si="2"/>
        <v>0</v>
      </c>
      <c r="L7" s="349"/>
      <c r="M7" s="231">
        <f>SUM(C7,E7,G7,I7,K7)</f>
        <v>0</v>
      </c>
    </row>
    <row r="8" spans="1:17" ht="45" customHeight="1" thickBot="1" x14ac:dyDescent="0.35">
      <c r="A8" s="466" t="s">
        <v>1</v>
      </c>
      <c r="B8" s="467"/>
      <c r="C8" s="433" t="s">
        <v>60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</row>
    <row r="9" spans="1:17" ht="45" customHeight="1" thickBot="1" x14ac:dyDescent="0.35">
      <c r="A9" s="452" t="s">
        <v>12</v>
      </c>
      <c r="B9" s="453"/>
      <c r="C9" s="433" t="s">
        <v>60</v>
      </c>
      <c r="D9" s="434"/>
      <c r="E9" s="434"/>
      <c r="F9" s="434"/>
      <c r="G9" s="434"/>
      <c r="H9" s="434"/>
      <c r="I9" s="434"/>
      <c r="J9" s="434"/>
      <c r="K9" s="434"/>
      <c r="L9" s="434"/>
      <c r="M9" s="435"/>
    </row>
    <row r="10" spans="1:17" ht="45" customHeight="1" thickBot="1" x14ac:dyDescent="0.35">
      <c r="A10" s="353" t="s">
        <v>61</v>
      </c>
      <c r="B10" s="354"/>
      <c r="C10" s="355">
        <f>C11+C33</f>
        <v>0</v>
      </c>
      <c r="D10" s="356"/>
      <c r="E10" s="355">
        <f t="shared" ref="E10" si="3">E11+E33</f>
        <v>0</v>
      </c>
      <c r="F10" s="356"/>
      <c r="G10" s="355">
        <f t="shared" ref="G10" si="4">G11+G33</f>
        <v>0</v>
      </c>
      <c r="H10" s="356"/>
      <c r="I10" s="355">
        <f t="shared" ref="I10" si="5">I11+I33</f>
        <v>0</v>
      </c>
      <c r="J10" s="356"/>
      <c r="K10" s="355">
        <f t="shared" ref="K10" si="6">K11+K33</f>
        <v>0</v>
      </c>
      <c r="L10" s="371"/>
      <c r="M10" s="122">
        <f>C10+E10+G10+I10+K10</f>
        <v>0</v>
      </c>
    </row>
    <row r="11" spans="1:17" ht="45" customHeight="1" x14ac:dyDescent="0.3">
      <c r="A11" s="452" t="s">
        <v>11</v>
      </c>
      <c r="B11" s="453"/>
      <c r="C11" s="461">
        <f>SUM(C12:C31)</f>
        <v>0</v>
      </c>
      <c r="D11" s="463"/>
      <c r="E11" s="461">
        <f>SUM(E12:E31)</f>
        <v>0</v>
      </c>
      <c r="F11" s="463"/>
      <c r="G11" s="461">
        <f>SUM(G12:G31)</f>
        <v>0</v>
      </c>
      <c r="H11" s="463"/>
      <c r="I11" s="461">
        <f>SUM(I12:I31)</f>
        <v>0</v>
      </c>
      <c r="J11" s="463"/>
      <c r="K11" s="461">
        <f>SUM(K12:K31)</f>
        <v>0</v>
      </c>
      <c r="L11" s="474"/>
      <c r="M11" s="253">
        <f>SUM(C11,E11,G11,I11,K11)</f>
        <v>0</v>
      </c>
    </row>
    <row r="12" spans="1:17" ht="30" customHeight="1" x14ac:dyDescent="0.3">
      <c r="A12" s="54">
        <v>1</v>
      </c>
      <c r="B12" s="161" t="s">
        <v>93</v>
      </c>
      <c r="C12" s="56"/>
      <c r="D12" s="57"/>
      <c r="E12" s="56"/>
      <c r="F12" s="57"/>
      <c r="G12" s="56"/>
      <c r="H12" s="57"/>
      <c r="I12" s="56"/>
      <c r="J12" s="57"/>
      <c r="K12" s="58"/>
      <c r="L12" s="59"/>
      <c r="M12" s="254">
        <f t="shared" ref="M12:M31" si="7">C12+E12+G12+I12+K12</f>
        <v>0</v>
      </c>
    </row>
    <row r="13" spans="1:17" ht="30" customHeight="1" x14ac:dyDescent="0.3">
      <c r="A13" s="54">
        <v>2</v>
      </c>
      <c r="B13" s="118" t="s">
        <v>93</v>
      </c>
      <c r="C13" s="56"/>
      <c r="D13" s="57"/>
      <c r="E13" s="56"/>
      <c r="F13" s="57"/>
      <c r="G13" s="56"/>
      <c r="H13" s="57"/>
      <c r="I13" s="56"/>
      <c r="J13" s="57"/>
      <c r="K13" s="58"/>
      <c r="L13" s="59"/>
      <c r="M13" s="254">
        <f t="shared" si="7"/>
        <v>0</v>
      </c>
    </row>
    <row r="14" spans="1:17" ht="30" customHeight="1" x14ac:dyDescent="0.3">
      <c r="A14" s="54">
        <v>3</v>
      </c>
      <c r="B14" s="118" t="s">
        <v>93</v>
      </c>
      <c r="C14" s="60"/>
      <c r="D14" s="61"/>
      <c r="E14" s="60"/>
      <c r="F14" s="61"/>
      <c r="G14" s="60"/>
      <c r="H14" s="61"/>
      <c r="I14" s="60"/>
      <c r="J14" s="61"/>
      <c r="K14" s="62"/>
      <c r="L14" s="63"/>
      <c r="M14" s="254">
        <f t="shared" si="7"/>
        <v>0</v>
      </c>
    </row>
    <row r="15" spans="1:17" ht="13.5" customHeight="1" x14ac:dyDescent="0.3">
      <c r="A15" s="54">
        <v>4</v>
      </c>
      <c r="B15" s="118" t="s">
        <v>68</v>
      </c>
      <c r="C15" s="60"/>
      <c r="D15" s="61"/>
      <c r="E15" s="60"/>
      <c r="F15" s="61"/>
      <c r="G15" s="60"/>
      <c r="H15" s="61"/>
      <c r="I15" s="60"/>
      <c r="J15" s="61"/>
      <c r="K15" s="62"/>
      <c r="L15" s="63"/>
      <c r="M15" s="254">
        <f t="shared" si="7"/>
        <v>0</v>
      </c>
    </row>
    <row r="16" spans="1:17" ht="13.5" customHeight="1" x14ac:dyDescent="0.3">
      <c r="A16" s="54">
        <v>5</v>
      </c>
      <c r="B16" s="55"/>
      <c r="C16" s="60"/>
      <c r="D16" s="61"/>
      <c r="E16" s="60"/>
      <c r="F16" s="61"/>
      <c r="G16" s="60"/>
      <c r="H16" s="61"/>
      <c r="I16" s="60"/>
      <c r="J16" s="61"/>
      <c r="K16" s="62"/>
      <c r="L16" s="63"/>
      <c r="M16" s="254">
        <f t="shared" si="7"/>
        <v>0</v>
      </c>
    </row>
    <row r="17" spans="1:13" ht="13.5" customHeight="1" x14ac:dyDescent="0.3">
      <c r="A17" s="54">
        <v>6</v>
      </c>
      <c r="B17" s="55"/>
      <c r="C17" s="56"/>
      <c r="D17" s="57"/>
      <c r="E17" s="56"/>
      <c r="F17" s="57"/>
      <c r="G17" s="56"/>
      <c r="H17" s="57"/>
      <c r="I17" s="56"/>
      <c r="J17" s="57"/>
      <c r="K17" s="58"/>
      <c r="L17" s="59"/>
      <c r="M17" s="254">
        <f t="shared" si="7"/>
        <v>0</v>
      </c>
    </row>
    <row r="18" spans="1:13" ht="13.5" customHeight="1" x14ac:dyDescent="0.3">
      <c r="A18" s="54">
        <v>7</v>
      </c>
      <c r="B18" s="55"/>
      <c r="C18" s="56"/>
      <c r="D18" s="57"/>
      <c r="E18" s="56"/>
      <c r="F18" s="57"/>
      <c r="G18" s="56"/>
      <c r="H18" s="57"/>
      <c r="I18" s="56"/>
      <c r="J18" s="57"/>
      <c r="K18" s="58"/>
      <c r="L18" s="59"/>
      <c r="M18" s="254">
        <f t="shared" si="7"/>
        <v>0</v>
      </c>
    </row>
    <row r="19" spans="1:13" ht="13.5" customHeight="1" x14ac:dyDescent="0.3">
      <c r="A19" s="54">
        <v>8</v>
      </c>
      <c r="B19" s="55"/>
      <c r="C19" s="60"/>
      <c r="D19" s="61"/>
      <c r="E19" s="60"/>
      <c r="F19" s="61"/>
      <c r="G19" s="60"/>
      <c r="H19" s="61"/>
      <c r="I19" s="60"/>
      <c r="J19" s="61"/>
      <c r="K19" s="62"/>
      <c r="L19" s="63"/>
      <c r="M19" s="254">
        <f t="shared" si="7"/>
        <v>0</v>
      </c>
    </row>
    <row r="20" spans="1:13" ht="13.5" customHeight="1" x14ac:dyDescent="0.3">
      <c r="A20" s="54">
        <v>9</v>
      </c>
      <c r="B20" s="55"/>
      <c r="C20" s="60"/>
      <c r="D20" s="61"/>
      <c r="E20" s="60"/>
      <c r="F20" s="61"/>
      <c r="G20" s="60"/>
      <c r="H20" s="61"/>
      <c r="I20" s="60"/>
      <c r="J20" s="61"/>
      <c r="K20" s="62"/>
      <c r="L20" s="63"/>
      <c r="M20" s="254">
        <f t="shared" si="7"/>
        <v>0</v>
      </c>
    </row>
    <row r="21" spans="1:13" ht="13.5" customHeight="1" x14ac:dyDescent="0.3">
      <c r="A21" s="54">
        <v>10</v>
      </c>
      <c r="B21" s="55"/>
      <c r="C21" s="60"/>
      <c r="D21" s="61"/>
      <c r="E21" s="60"/>
      <c r="F21" s="61"/>
      <c r="G21" s="60"/>
      <c r="H21" s="61"/>
      <c r="I21" s="60"/>
      <c r="J21" s="61"/>
      <c r="K21" s="62"/>
      <c r="L21" s="63"/>
      <c r="M21" s="254">
        <f t="shared" si="7"/>
        <v>0</v>
      </c>
    </row>
    <row r="22" spans="1:13" ht="13.5" customHeight="1" x14ac:dyDescent="0.3">
      <c r="A22" s="54">
        <v>11</v>
      </c>
      <c r="B22" s="55"/>
      <c r="C22" s="56"/>
      <c r="D22" s="57"/>
      <c r="E22" s="56"/>
      <c r="F22" s="57"/>
      <c r="G22" s="56"/>
      <c r="H22" s="57"/>
      <c r="I22" s="56"/>
      <c r="J22" s="57"/>
      <c r="K22" s="58"/>
      <c r="L22" s="59"/>
      <c r="M22" s="254">
        <f t="shared" si="7"/>
        <v>0</v>
      </c>
    </row>
    <row r="23" spans="1:13" ht="13.5" customHeight="1" x14ac:dyDescent="0.3">
      <c r="A23" s="54">
        <v>12</v>
      </c>
      <c r="B23" s="55"/>
      <c r="C23" s="56"/>
      <c r="D23" s="57"/>
      <c r="E23" s="56"/>
      <c r="F23" s="57"/>
      <c r="G23" s="56"/>
      <c r="H23" s="57"/>
      <c r="I23" s="56"/>
      <c r="J23" s="57"/>
      <c r="K23" s="58"/>
      <c r="L23" s="59"/>
      <c r="M23" s="254">
        <f t="shared" si="7"/>
        <v>0</v>
      </c>
    </row>
    <row r="24" spans="1:13" ht="13.5" customHeight="1" x14ac:dyDescent="0.3">
      <c r="A24" s="54">
        <v>13</v>
      </c>
      <c r="B24" s="55"/>
      <c r="C24" s="60"/>
      <c r="D24" s="61"/>
      <c r="E24" s="60"/>
      <c r="F24" s="61"/>
      <c r="G24" s="60"/>
      <c r="H24" s="61"/>
      <c r="I24" s="60"/>
      <c r="J24" s="61"/>
      <c r="K24" s="62"/>
      <c r="L24" s="63"/>
      <c r="M24" s="254">
        <f t="shared" si="7"/>
        <v>0</v>
      </c>
    </row>
    <row r="25" spans="1:13" ht="13.5" customHeight="1" x14ac:dyDescent="0.3">
      <c r="A25" s="54">
        <v>14</v>
      </c>
      <c r="B25" s="55"/>
      <c r="C25" s="60"/>
      <c r="D25" s="61"/>
      <c r="E25" s="60"/>
      <c r="F25" s="61"/>
      <c r="G25" s="60"/>
      <c r="H25" s="61"/>
      <c r="I25" s="60"/>
      <c r="J25" s="61"/>
      <c r="K25" s="62"/>
      <c r="L25" s="63"/>
      <c r="M25" s="254">
        <f t="shared" si="7"/>
        <v>0</v>
      </c>
    </row>
    <row r="26" spans="1:13" ht="13.5" customHeight="1" x14ac:dyDescent="0.3">
      <c r="A26" s="54">
        <v>15</v>
      </c>
      <c r="B26" s="55"/>
      <c r="C26" s="60"/>
      <c r="D26" s="61"/>
      <c r="E26" s="60"/>
      <c r="F26" s="61"/>
      <c r="G26" s="60"/>
      <c r="H26" s="61"/>
      <c r="I26" s="60"/>
      <c r="J26" s="61"/>
      <c r="K26" s="62"/>
      <c r="L26" s="63"/>
      <c r="M26" s="254">
        <f t="shared" si="7"/>
        <v>0</v>
      </c>
    </row>
    <row r="27" spans="1:13" ht="13.5" customHeight="1" x14ac:dyDescent="0.3">
      <c r="A27" s="54">
        <v>16</v>
      </c>
      <c r="B27" s="55"/>
      <c r="C27" s="56"/>
      <c r="D27" s="57"/>
      <c r="E27" s="56"/>
      <c r="F27" s="57"/>
      <c r="G27" s="56"/>
      <c r="H27" s="57"/>
      <c r="I27" s="56"/>
      <c r="J27" s="57"/>
      <c r="K27" s="58"/>
      <c r="L27" s="59"/>
      <c r="M27" s="254">
        <f t="shared" si="7"/>
        <v>0</v>
      </c>
    </row>
    <row r="28" spans="1:13" ht="13.5" customHeight="1" x14ac:dyDescent="0.3">
      <c r="A28" s="54">
        <v>17</v>
      </c>
      <c r="B28" s="55"/>
      <c r="C28" s="56"/>
      <c r="D28" s="57"/>
      <c r="E28" s="56"/>
      <c r="F28" s="57"/>
      <c r="G28" s="56"/>
      <c r="H28" s="57"/>
      <c r="I28" s="56"/>
      <c r="J28" s="57"/>
      <c r="K28" s="58"/>
      <c r="L28" s="59"/>
      <c r="M28" s="254">
        <f t="shared" si="7"/>
        <v>0</v>
      </c>
    </row>
    <row r="29" spans="1:13" ht="13.5" customHeight="1" x14ac:dyDescent="0.3">
      <c r="A29" s="54">
        <v>18</v>
      </c>
      <c r="B29" s="55"/>
      <c r="C29" s="60"/>
      <c r="D29" s="61"/>
      <c r="E29" s="60"/>
      <c r="F29" s="61"/>
      <c r="G29" s="60"/>
      <c r="H29" s="61"/>
      <c r="I29" s="60"/>
      <c r="J29" s="61"/>
      <c r="K29" s="62"/>
      <c r="L29" s="63"/>
      <c r="M29" s="254">
        <f t="shared" si="7"/>
        <v>0</v>
      </c>
    </row>
    <row r="30" spans="1:13" ht="13.5" customHeight="1" x14ac:dyDescent="0.3">
      <c r="A30" s="54">
        <v>19</v>
      </c>
      <c r="B30" s="55"/>
      <c r="C30" s="60"/>
      <c r="D30" s="61"/>
      <c r="E30" s="60"/>
      <c r="F30" s="61"/>
      <c r="G30" s="60"/>
      <c r="H30" s="61"/>
      <c r="I30" s="60"/>
      <c r="J30" s="61"/>
      <c r="K30" s="62"/>
      <c r="L30" s="63"/>
      <c r="M30" s="254">
        <f t="shared" si="7"/>
        <v>0</v>
      </c>
    </row>
    <row r="31" spans="1:13" ht="13.5" customHeight="1" x14ac:dyDescent="0.3">
      <c r="A31" s="54">
        <v>20</v>
      </c>
      <c r="B31" s="55"/>
      <c r="C31" s="60"/>
      <c r="D31" s="61"/>
      <c r="E31" s="60"/>
      <c r="F31" s="61"/>
      <c r="G31" s="60"/>
      <c r="H31" s="61"/>
      <c r="I31" s="60"/>
      <c r="J31" s="61"/>
      <c r="K31" s="62"/>
      <c r="L31" s="63"/>
      <c r="M31" s="254">
        <f t="shared" si="7"/>
        <v>0</v>
      </c>
    </row>
    <row r="32" spans="1:13" ht="13.5" customHeight="1" thickBot="1" x14ac:dyDescent="0.35">
      <c r="A32" s="65"/>
      <c r="B32" s="66"/>
      <c r="C32" s="52"/>
      <c r="D32" s="67"/>
      <c r="E32" s="52"/>
      <c r="F32" s="67"/>
      <c r="G32" s="52"/>
      <c r="H32" s="67"/>
      <c r="I32" s="52"/>
      <c r="J32" s="67"/>
      <c r="K32" s="53"/>
      <c r="L32" s="68"/>
      <c r="M32" s="255"/>
    </row>
    <row r="33" spans="1:13" ht="45" customHeight="1" x14ac:dyDescent="0.3">
      <c r="A33" s="459" t="s">
        <v>10</v>
      </c>
      <c r="B33" s="473"/>
      <c r="C33" s="461">
        <f>SUM(C34:C43)</f>
        <v>0</v>
      </c>
      <c r="D33" s="463"/>
      <c r="E33" s="461">
        <f>SUM(E34:E43)</f>
        <v>0</v>
      </c>
      <c r="F33" s="463"/>
      <c r="G33" s="461">
        <f>SUM(G34:G43)</f>
        <v>0</v>
      </c>
      <c r="H33" s="463"/>
      <c r="I33" s="461">
        <f>SUM(I34:I43)</f>
        <v>0</v>
      </c>
      <c r="J33" s="463"/>
      <c r="K33" s="461">
        <f>SUM(K34:K43)</f>
        <v>0</v>
      </c>
      <c r="L33" s="474"/>
      <c r="M33" s="253">
        <f>SUM(C33,E33,G33,I33,K33)</f>
        <v>0</v>
      </c>
    </row>
    <row r="34" spans="1:13" ht="30" customHeight="1" x14ac:dyDescent="0.3">
      <c r="A34" s="54">
        <v>1</v>
      </c>
      <c r="B34" s="161" t="s">
        <v>94</v>
      </c>
      <c r="C34" s="56"/>
      <c r="D34" s="57"/>
      <c r="E34" s="56"/>
      <c r="F34" s="57"/>
      <c r="G34" s="56"/>
      <c r="H34" s="57"/>
      <c r="I34" s="56"/>
      <c r="J34" s="57"/>
      <c r="K34" s="58"/>
      <c r="L34" s="59"/>
      <c r="M34" s="254">
        <f t="shared" ref="M34:M43" si="8">C34+E34+G34+I34+K34</f>
        <v>0</v>
      </c>
    </row>
    <row r="35" spans="1:13" ht="30" customHeight="1" x14ac:dyDescent="0.3">
      <c r="A35" s="54">
        <v>2</v>
      </c>
      <c r="B35" s="118" t="s">
        <v>94</v>
      </c>
      <c r="C35" s="56"/>
      <c r="D35" s="57"/>
      <c r="E35" s="56"/>
      <c r="F35" s="57"/>
      <c r="G35" s="56"/>
      <c r="H35" s="57"/>
      <c r="I35" s="56"/>
      <c r="J35" s="57"/>
      <c r="K35" s="58"/>
      <c r="L35" s="59"/>
      <c r="M35" s="254">
        <f t="shared" si="8"/>
        <v>0</v>
      </c>
    </row>
    <row r="36" spans="1:13" ht="30" customHeight="1" x14ac:dyDescent="0.3">
      <c r="A36" s="54">
        <v>3</v>
      </c>
      <c r="B36" s="118" t="s">
        <v>94</v>
      </c>
      <c r="C36" s="60"/>
      <c r="D36" s="61"/>
      <c r="E36" s="60"/>
      <c r="F36" s="61"/>
      <c r="G36" s="60"/>
      <c r="H36" s="61"/>
      <c r="I36" s="60"/>
      <c r="J36" s="61"/>
      <c r="K36" s="62"/>
      <c r="L36" s="63"/>
      <c r="M36" s="254">
        <f t="shared" si="8"/>
        <v>0</v>
      </c>
    </row>
    <row r="37" spans="1:13" ht="13.5" customHeight="1" x14ac:dyDescent="0.3">
      <c r="A37" s="54">
        <v>4</v>
      </c>
      <c r="B37" s="118" t="s">
        <v>68</v>
      </c>
      <c r="C37" s="60"/>
      <c r="D37" s="61"/>
      <c r="E37" s="60"/>
      <c r="F37" s="61"/>
      <c r="G37" s="60"/>
      <c r="H37" s="61"/>
      <c r="I37" s="60"/>
      <c r="J37" s="61"/>
      <c r="K37" s="62"/>
      <c r="L37" s="63"/>
      <c r="M37" s="254">
        <f t="shared" si="8"/>
        <v>0</v>
      </c>
    </row>
    <row r="38" spans="1:13" ht="13.5" customHeight="1" x14ac:dyDescent="0.3">
      <c r="A38" s="54">
        <v>5</v>
      </c>
      <c r="B38" s="55"/>
      <c r="C38" s="60"/>
      <c r="D38" s="61"/>
      <c r="E38" s="60"/>
      <c r="F38" s="61"/>
      <c r="G38" s="60"/>
      <c r="H38" s="61"/>
      <c r="I38" s="60"/>
      <c r="J38" s="61"/>
      <c r="K38" s="62"/>
      <c r="L38" s="63"/>
      <c r="M38" s="254">
        <f t="shared" si="8"/>
        <v>0</v>
      </c>
    </row>
    <row r="39" spans="1:13" ht="13.5" customHeight="1" x14ac:dyDescent="0.3">
      <c r="A39" s="54">
        <v>6</v>
      </c>
      <c r="B39" s="55"/>
      <c r="C39" s="56"/>
      <c r="D39" s="57"/>
      <c r="E39" s="56"/>
      <c r="F39" s="57"/>
      <c r="G39" s="56"/>
      <c r="H39" s="57"/>
      <c r="I39" s="56"/>
      <c r="J39" s="57"/>
      <c r="K39" s="58"/>
      <c r="L39" s="59"/>
      <c r="M39" s="254">
        <f t="shared" si="8"/>
        <v>0</v>
      </c>
    </row>
    <row r="40" spans="1:13" ht="13.5" customHeight="1" x14ac:dyDescent="0.3">
      <c r="A40" s="54">
        <v>7</v>
      </c>
      <c r="B40" s="55"/>
      <c r="C40" s="56"/>
      <c r="D40" s="57"/>
      <c r="E40" s="56"/>
      <c r="F40" s="57"/>
      <c r="G40" s="56"/>
      <c r="H40" s="57"/>
      <c r="I40" s="56"/>
      <c r="J40" s="57"/>
      <c r="K40" s="58"/>
      <c r="L40" s="59"/>
      <c r="M40" s="254">
        <f t="shared" si="8"/>
        <v>0</v>
      </c>
    </row>
    <row r="41" spans="1:13" ht="13.5" customHeight="1" x14ac:dyDescent="0.3">
      <c r="A41" s="54">
        <v>8</v>
      </c>
      <c r="B41" s="55"/>
      <c r="C41" s="60"/>
      <c r="D41" s="61"/>
      <c r="E41" s="60"/>
      <c r="F41" s="61"/>
      <c r="G41" s="60"/>
      <c r="H41" s="61"/>
      <c r="I41" s="60"/>
      <c r="J41" s="61"/>
      <c r="K41" s="62"/>
      <c r="L41" s="63"/>
      <c r="M41" s="254">
        <f t="shared" si="8"/>
        <v>0</v>
      </c>
    </row>
    <row r="42" spans="1:13" ht="13.5" customHeight="1" x14ac:dyDescent="0.3">
      <c r="A42" s="54">
        <v>9</v>
      </c>
      <c r="B42" s="55"/>
      <c r="C42" s="60"/>
      <c r="D42" s="61"/>
      <c r="E42" s="60"/>
      <c r="F42" s="61"/>
      <c r="G42" s="60"/>
      <c r="H42" s="61"/>
      <c r="I42" s="60"/>
      <c r="J42" s="61"/>
      <c r="K42" s="62"/>
      <c r="L42" s="63"/>
      <c r="M42" s="254">
        <f t="shared" si="8"/>
        <v>0</v>
      </c>
    </row>
    <row r="43" spans="1:13" ht="13.5" customHeight="1" x14ac:dyDescent="0.3">
      <c r="A43" s="54">
        <v>10</v>
      </c>
      <c r="B43" s="55"/>
      <c r="C43" s="60"/>
      <c r="D43" s="61"/>
      <c r="E43" s="60"/>
      <c r="F43" s="61"/>
      <c r="G43" s="60"/>
      <c r="H43" s="61"/>
      <c r="I43" s="60"/>
      <c r="J43" s="61"/>
      <c r="K43" s="62"/>
      <c r="L43" s="63"/>
      <c r="M43" s="254">
        <f t="shared" si="8"/>
        <v>0</v>
      </c>
    </row>
    <row r="44" spans="1:13" ht="13.5" customHeight="1" thickBot="1" x14ac:dyDescent="0.35">
      <c r="A44" s="64"/>
      <c r="B44" s="69"/>
      <c r="C44" s="70"/>
      <c r="D44" s="71"/>
      <c r="E44" s="70"/>
      <c r="F44" s="71"/>
      <c r="G44" s="70"/>
      <c r="H44" s="71"/>
      <c r="I44" s="70"/>
      <c r="J44" s="71"/>
      <c r="K44" s="70"/>
      <c r="L44" s="71"/>
      <c r="M44" s="254"/>
    </row>
    <row r="45" spans="1:13" ht="25.5" customHeight="1" thickBot="1" x14ac:dyDescent="0.35">
      <c r="A45" s="400" t="s">
        <v>13</v>
      </c>
      <c r="B45" s="303"/>
      <c r="C45" s="471">
        <f>C10+C7</f>
        <v>0</v>
      </c>
      <c r="D45" s="422"/>
      <c r="E45" s="471">
        <f t="shared" ref="E45" si="9">E10+E7</f>
        <v>0</v>
      </c>
      <c r="F45" s="422"/>
      <c r="G45" s="471">
        <f t="shared" ref="G45" si="10">G10+G7</f>
        <v>0</v>
      </c>
      <c r="H45" s="422"/>
      <c r="I45" s="471">
        <f t="shared" ref="I45" si="11">I10+I7</f>
        <v>0</v>
      </c>
      <c r="J45" s="422"/>
      <c r="K45" s="471">
        <f t="shared" ref="K45" si="12">K10+K7</f>
        <v>0</v>
      </c>
      <c r="L45" s="422"/>
      <c r="M45" s="223">
        <f>SUM(C45,E45,G45,I45,K45)</f>
        <v>0</v>
      </c>
    </row>
    <row r="46" spans="1:13" ht="88.5" customHeight="1" x14ac:dyDescent="0.3">
      <c r="A46" s="452" t="s">
        <v>96</v>
      </c>
      <c r="B46" s="453"/>
      <c r="C46" s="476">
        <f>SUM(C47:C51)</f>
        <v>0</v>
      </c>
      <c r="D46" s="477"/>
      <c r="E46" s="478">
        <f>SUM(E47:E51)</f>
        <v>0</v>
      </c>
      <c r="F46" s="479"/>
      <c r="G46" s="478">
        <f>SUM(G47:G51)</f>
        <v>0</v>
      </c>
      <c r="H46" s="479"/>
      <c r="I46" s="476">
        <f>SUM(I47:I51)</f>
        <v>0</v>
      </c>
      <c r="J46" s="477"/>
      <c r="K46" s="476">
        <f>SUM(K47:K51)</f>
        <v>0</v>
      </c>
      <c r="L46" s="480"/>
      <c r="M46" s="250">
        <f>SUM(C46+E46+G46+I46+K46)</f>
        <v>0</v>
      </c>
    </row>
    <row r="47" spans="1:13" ht="30" customHeight="1" x14ac:dyDescent="0.3">
      <c r="A47" s="151">
        <v>1</v>
      </c>
      <c r="B47" s="152" t="s">
        <v>95</v>
      </c>
      <c r="C47" s="184"/>
      <c r="D47" s="185"/>
      <c r="E47" s="184"/>
      <c r="F47" s="185"/>
      <c r="G47" s="184"/>
      <c r="H47" s="185"/>
      <c r="I47" s="184"/>
      <c r="J47" s="185"/>
      <c r="K47" s="184"/>
      <c r="L47" s="186"/>
      <c r="M47" s="254">
        <f>C47+E47+G47+I47+K47</f>
        <v>0</v>
      </c>
    </row>
    <row r="48" spans="1:13" ht="30" customHeight="1" x14ac:dyDescent="0.3">
      <c r="A48" s="54">
        <v>2</v>
      </c>
      <c r="B48" s="149" t="s">
        <v>95</v>
      </c>
      <c r="C48" s="184"/>
      <c r="D48" s="185"/>
      <c r="E48" s="184"/>
      <c r="F48" s="185"/>
      <c r="G48" s="184"/>
      <c r="H48" s="185"/>
      <c r="I48" s="184"/>
      <c r="J48" s="185"/>
      <c r="K48" s="184"/>
      <c r="L48" s="186"/>
      <c r="M48" s="254">
        <f>C48+E48+G48+I48+K48</f>
        <v>0</v>
      </c>
    </row>
    <row r="49" spans="1:13" ht="13.5" customHeight="1" x14ac:dyDescent="0.3">
      <c r="A49" s="54">
        <v>3</v>
      </c>
      <c r="B49" s="118" t="s">
        <v>68</v>
      </c>
      <c r="C49" s="184"/>
      <c r="D49" s="185"/>
      <c r="E49" s="184"/>
      <c r="F49" s="185"/>
      <c r="G49" s="184"/>
      <c r="H49" s="185"/>
      <c r="I49" s="184"/>
      <c r="J49" s="185"/>
      <c r="K49" s="184"/>
      <c r="L49" s="186"/>
      <c r="M49" s="254">
        <f>C49+E49+G49+I49+K49</f>
        <v>0</v>
      </c>
    </row>
    <row r="50" spans="1:13" ht="13.5" customHeight="1" x14ac:dyDescent="0.3">
      <c r="A50" s="54">
        <v>4</v>
      </c>
      <c r="B50" s="55"/>
      <c r="C50" s="184"/>
      <c r="D50" s="185"/>
      <c r="E50" s="184"/>
      <c r="F50" s="185"/>
      <c r="G50" s="184"/>
      <c r="H50" s="185"/>
      <c r="I50" s="184"/>
      <c r="J50" s="185"/>
      <c r="K50" s="184"/>
      <c r="L50" s="186"/>
      <c r="M50" s="254">
        <f>C50+E50+G50+I50+K50</f>
        <v>0</v>
      </c>
    </row>
    <row r="51" spans="1:13" ht="13.5" customHeight="1" x14ac:dyDescent="0.3">
      <c r="A51" s="54">
        <v>5</v>
      </c>
      <c r="B51" s="55"/>
      <c r="C51" s="184"/>
      <c r="D51" s="185"/>
      <c r="E51" s="184"/>
      <c r="F51" s="185"/>
      <c r="G51" s="184"/>
      <c r="H51" s="185"/>
      <c r="I51" s="184"/>
      <c r="J51" s="185"/>
      <c r="K51" s="184"/>
      <c r="L51" s="186"/>
      <c r="M51" s="254">
        <f>C51+E51+G51+I51+K51</f>
        <v>0</v>
      </c>
    </row>
    <row r="52" spans="1:13" ht="13.5" customHeight="1" thickBot="1" x14ac:dyDescent="0.35">
      <c r="A52" s="75"/>
      <c r="B52" s="76"/>
      <c r="C52" s="184"/>
      <c r="D52" s="185"/>
      <c r="E52" s="184"/>
      <c r="F52" s="185"/>
      <c r="G52" s="184"/>
      <c r="H52" s="185"/>
      <c r="I52" s="184"/>
      <c r="J52" s="185"/>
      <c r="K52" s="184"/>
      <c r="L52" s="186"/>
      <c r="M52" s="221"/>
    </row>
    <row r="53" spans="1:13" ht="75" customHeight="1" thickBot="1" x14ac:dyDescent="0.35">
      <c r="A53" s="320" t="s">
        <v>102</v>
      </c>
      <c r="B53" s="321"/>
      <c r="C53" s="267">
        <f>C45-C46</f>
        <v>0</v>
      </c>
      <c r="D53" s="269"/>
      <c r="E53" s="267">
        <f>E45-E46</f>
        <v>0</v>
      </c>
      <c r="F53" s="269"/>
      <c r="G53" s="267">
        <f>G45-G46</f>
        <v>0</v>
      </c>
      <c r="H53" s="269"/>
      <c r="I53" s="267">
        <f>I45-I46</f>
        <v>0</v>
      </c>
      <c r="J53" s="269"/>
      <c r="K53" s="267">
        <f>K45-K46</f>
        <v>0</v>
      </c>
      <c r="L53" s="268"/>
      <c r="M53" s="226">
        <f>M45-M46</f>
        <v>0</v>
      </c>
    </row>
    <row r="54" spans="1:13" ht="15" thickTop="1" x14ac:dyDescent="0.3"/>
  </sheetData>
  <sheetProtection algorithmName="SHA-512" hashValue="BhbAnvWfYJcHaBIKuUpl7n8pEjlN+cNbYIwSr+5V4Gr7M+Y68LY3nHC592kmDogizV3JLviqZVF+SrsCIEaNxA==" saltValue="d9mZmc4Xr2alIlyedDaHDg==" spinCount="100000" sheet="1" objects="1" scenarios="1"/>
  <mergeCells count="64">
    <mergeCell ref="N5:Q5"/>
    <mergeCell ref="A53:B53"/>
    <mergeCell ref="C53:D53"/>
    <mergeCell ref="E53:F53"/>
    <mergeCell ref="G53:H53"/>
    <mergeCell ref="I53:J53"/>
    <mergeCell ref="K53:L53"/>
    <mergeCell ref="A46:B46"/>
    <mergeCell ref="C46:D46"/>
    <mergeCell ref="E46:F46"/>
    <mergeCell ref="G46:H46"/>
    <mergeCell ref="I46:J46"/>
    <mergeCell ref="K46:L46"/>
    <mergeCell ref="A45:B45"/>
    <mergeCell ref="C45:D45"/>
    <mergeCell ref="E45:F45"/>
    <mergeCell ref="G45:H45"/>
    <mergeCell ref="I45:J45"/>
    <mergeCell ref="K45:L45"/>
    <mergeCell ref="A33:B33"/>
    <mergeCell ref="C33:D33"/>
    <mergeCell ref="E33:F33"/>
    <mergeCell ref="G33:H33"/>
    <mergeCell ref="I33:J33"/>
    <mergeCell ref="K33:L33"/>
    <mergeCell ref="K11:L11"/>
    <mergeCell ref="A10:B10"/>
    <mergeCell ref="C10:D10"/>
    <mergeCell ref="E10:F10"/>
    <mergeCell ref="G10:H10"/>
    <mergeCell ref="I10:J10"/>
    <mergeCell ref="K10:L10"/>
    <mergeCell ref="A11:B11"/>
    <mergeCell ref="C11:D11"/>
    <mergeCell ref="E11:F11"/>
    <mergeCell ref="G11:H11"/>
    <mergeCell ref="I11:J11"/>
    <mergeCell ref="K5:L5"/>
    <mergeCell ref="A6:B6"/>
    <mergeCell ref="A8:B8"/>
    <mergeCell ref="A9:B9"/>
    <mergeCell ref="C8:M8"/>
    <mergeCell ref="C9:M9"/>
    <mergeCell ref="A5:B5"/>
    <mergeCell ref="C5:D5"/>
    <mergeCell ref="E5:F5"/>
    <mergeCell ref="G5:H5"/>
    <mergeCell ref="I5:J5"/>
    <mergeCell ref="C1:K1"/>
    <mergeCell ref="C7:D7"/>
    <mergeCell ref="E7:F7"/>
    <mergeCell ref="G7:H7"/>
    <mergeCell ref="I7:J7"/>
    <mergeCell ref="K7:L7"/>
    <mergeCell ref="A3:M3"/>
    <mergeCell ref="A7:B7"/>
    <mergeCell ref="A2:M2"/>
    <mergeCell ref="A4:B4"/>
    <mergeCell ref="C4:D4"/>
    <mergeCell ref="E4:F4"/>
    <mergeCell ref="G4:H4"/>
    <mergeCell ref="I4:J4"/>
    <mergeCell ref="K4:L4"/>
    <mergeCell ref="M4:M6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65" orientation="landscape" horizontalDpi="4294967293" verticalDpi="4294967293" r:id="rId1"/>
  <headerFooter>
    <oddHeader>&amp;A</oddHeader>
    <oddFooter>Page &amp;P de &amp;N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theme="0" tint="-0.499984740745262"/>
  </sheetPr>
  <dimension ref="A1:K75"/>
  <sheetViews>
    <sheetView topLeftCell="A53" zoomScale="85" zoomScaleNormal="85" workbookViewId="0">
      <selection activeCell="K9" sqref="K9"/>
    </sheetView>
  </sheetViews>
  <sheetFormatPr baseColWidth="10" defaultRowHeight="14.4" x14ac:dyDescent="0.3"/>
  <cols>
    <col min="1" max="1" width="29.6640625" style="3" customWidth="1"/>
    <col min="2" max="2" width="23.109375" customWidth="1"/>
    <col min="3" max="8" width="25.6640625" customWidth="1"/>
    <col min="10" max="10" width="11.88671875" customWidth="1"/>
  </cols>
  <sheetData>
    <row r="1" spans="1:11" s="43" customFormat="1" ht="84" customHeight="1" thickBot="1" x14ac:dyDescent="0.35">
      <c r="B1" s="507" t="s">
        <v>119</v>
      </c>
      <c r="C1" s="507"/>
      <c r="D1" s="507"/>
      <c r="E1" s="507"/>
      <c r="F1" s="507"/>
      <c r="G1" s="113"/>
      <c r="H1" s="114"/>
      <c r="I1" s="114"/>
    </row>
    <row r="2" spans="1:11" ht="39.75" customHeight="1" thickTop="1" thickBot="1" x14ac:dyDescent="0.35">
      <c r="A2" s="377" t="s">
        <v>38</v>
      </c>
      <c r="B2" s="378"/>
      <c r="C2" s="378"/>
      <c r="D2" s="378"/>
      <c r="E2" s="378"/>
      <c r="F2" s="378"/>
      <c r="G2" s="379"/>
      <c r="H2" s="263" t="s">
        <v>133</v>
      </c>
    </row>
    <row r="3" spans="1:11" ht="46.5" customHeight="1" x14ac:dyDescent="0.3">
      <c r="A3" s="497" t="s">
        <v>22</v>
      </c>
      <c r="B3" s="498"/>
      <c r="C3" s="265" t="s">
        <v>130</v>
      </c>
      <c r="D3" s="265" t="s">
        <v>130</v>
      </c>
      <c r="E3" s="265" t="s">
        <v>130</v>
      </c>
      <c r="F3" s="265" t="s">
        <v>130</v>
      </c>
      <c r="G3" s="265" t="s">
        <v>130</v>
      </c>
      <c r="H3" s="262" t="s">
        <v>129</v>
      </c>
      <c r="I3" s="38"/>
      <c r="J3" s="38"/>
      <c r="K3" s="11"/>
    </row>
    <row r="4" spans="1:11" ht="20.25" customHeight="1" thickBot="1" x14ac:dyDescent="0.35">
      <c r="A4" s="499"/>
      <c r="B4" s="500"/>
      <c r="C4" s="4" t="s">
        <v>21</v>
      </c>
      <c r="D4" s="5" t="s">
        <v>17</v>
      </c>
      <c r="E4" s="5" t="s">
        <v>18</v>
      </c>
      <c r="F4" s="5" t="s">
        <v>19</v>
      </c>
      <c r="G4" s="6" t="s">
        <v>20</v>
      </c>
    </row>
    <row r="5" spans="1:11" ht="7.5" customHeight="1" thickBot="1" x14ac:dyDescent="0.35">
      <c r="A5" s="24"/>
      <c r="B5" s="24"/>
      <c r="C5" s="25"/>
      <c r="D5" s="26"/>
      <c r="E5" s="26"/>
      <c r="F5" s="26"/>
      <c r="G5" s="26"/>
    </row>
    <row r="6" spans="1:11" ht="12" customHeight="1" x14ac:dyDescent="0.3">
      <c r="A6" s="481" t="s">
        <v>64</v>
      </c>
      <c r="B6" s="482"/>
      <c r="C6" s="482"/>
      <c r="D6" s="482"/>
      <c r="E6" s="482"/>
      <c r="F6" s="482"/>
      <c r="G6" s="483"/>
    </row>
    <row r="7" spans="1:11" ht="21.75" customHeight="1" x14ac:dyDescent="0.3">
      <c r="A7" s="484" t="str">
        <f>'Details LP_P_1 - Option 4'!C5</f>
        <v>Please fill in here the name of the milestone (as mentioned in the application form)</v>
      </c>
      <c r="B7" s="485"/>
      <c r="C7" s="485"/>
      <c r="D7" s="485"/>
      <c r="E7" s="485"/>
      <c r="F7" s="485"/>
      <c r="G7" s="486"/>
    </row>
    <row r="8" spans="1:11" ht="54" customHeight="1" x14ac:dyDescent="0.3">
      <c r="A8" s="493" t="s">
        <v>114</v>
      </c>
      <c r="B8" s="494"/>
      <c r="C8" s="202">
        <f>'Details LP_P_1 Option 3'!C18+'Details LP_P_1 - Option 4'!C7</f>
        <v>0</v>
      </c>
      <c r="D8" s="202">
        <f>'Details P_2 Option 3'!C18+'Details P_2 Option 4'!C7</f>
        <v>0</v>
      </c>
      <c r="E8" s="202">
        <f>'Details P_3 Option 3'!C18+'Details P_3 Option 4'!C7</f>
        <v>0</v>
      </c>
      <c r="F8" s="202">
        <f>'Details P_4 Option 3'!C18+'Details P_4 Option 4'!C7</f>
        <v>0</v>
      </c>
      <c r="G8" s="203">
        <f>'Details P_5 Option 3'!C18+'Details P_5 Option 4'!C7</f>
        <v>0</v>
      </c>
    </row>
    <row r="9" spans="1:11" ht="54" customHeight="1" x14ac:dyDescent="0.3">
      <c r="A9" s="501" t="s">
        <v>115</v>
      </c>
      <c r="B9" s="502"/>
      <c r="C9" s="202">
        <f>'Details LP_P_1 Option 3'!C19+'Details LP_P_1 - Option 4'!C10</f>
        <v>0</v>
      </c>
      <c r="D9" s="202">
        <f>'Details P_2 Option 3'!C19+'Details P_2 Option 4'!C10</f>
        <v>0</v>
      </c>
      <c r="E9" s="202">
        <f>'Details P_3 Option 3'!C19+'Details P_3 Option 4'!C10</f>
        <v>0</v>
      </c>
      <c r="F9" s="202">
        <f>'Details P_4 Option 3'!C19+'Details P_4 Option 4'!C10</f>
        <v>0</v>
      </c>
      <c r="G9" s="203">
        <f>'Details P_5 Option 3'!C19+'Details P_5 Option 4'!C10</f>
        <v>0</v>
      </c>
    </row>
    <row r="10" spans="1:11" ht="37.5" customHeight="1" x14ac:dyDescent="0.3">
      <c r="A10" s="491" t="s">
        <v>116</v>
      </c>
      <c r="B10" s="492"/>
      <c r="C10" s="206">
        <f>'Details LP_P_1 - Option 4'!C11</f>
        <v>0</v>
      </c>
      <c r="D10" s="206">
        <f>'Details P_2 Option 4'!C11</f>
        <v>0</v>
      </c>
      <c r="E10" s="206">
        <f>'Details P_3 Option 4'!C11</f>
        <v>0</v>
      </c>
      <c r="F10" s="206">
        <f>'Details P_4 Option 4'!C11</f>
        <v>0</v>
      </c>
      <c r="G10" s="207">
        <f>'Details P_5 Option 4'!C11</f>
        <v>0</v>
      </c>
    </row>
    <row r="11" spans="1:11" ht="37.5" customHeight="1" x14ac:dyDescent="0.3">
      <c r="A11" s="487" t="s">
        <v>117</v>
      </c>
      <c r="B11" s="488"/>
      <c r="C11" s="206">
        <f>'Details LP_P_1 - Option 4'!C33</f>
        <v>0</v>
      </c>
      <c r="D11" s="206">
        <f>'Details P_2 Option 4'!C33</f>
        <v>0</v>
      </c>
      <c r="E11" s="206">
        <f>'Details P_3 Option 4'!C33</f>
        <v>0</v>
      </c>
      <c r="F11" s="206">
        <f>'Details P_4 Option 4'!C33</f>
        <v>0</v>
      </c>
      <c r="G11" s="207">
        <f>'Details P_5 Option 4'!C33</f>
        <v>0</v>
      </c>
    </row>
    <row r="12" spans="1:11" ht="15.75" customHeight="1" x14ac:dyDescent="0.3">
      <c r="A12" s="505" t="s">
        <v>45</v>
      </c>
      <c r="B12" s="506"/>
      <c r="C12" s="193">
        <f>C8+C9</f>
        <v>0</v>
      </c>
      <c r="D12" s="193">
        <f>D8+D9</f>
        <v>0</v>
      </c>
      <c r="E12" s="193">
        <f t="shared" ref="E12:G12" si="0">E8+E9</f>
        <v>0</v>
      </c>
      <c r="F12" s="193">
        <f t="shared" si="0"/>
        <v>0</v>
      </c>
      <c r="G12" s="193">
        <f t="shared" si="0"/>
        <v>0</v>
      </c>
      <c r="H12" s="194">
        <f>SUM(C12:G12)</f>
        <v>0</v>
      </c>
    </row>
    <row r="13" spans="1:11" ht="37.5" customHeight="1" x14ac:dyDescent="0.3">
      <c r="A13" s="489" t="s">
        <v>27</v>
      </c>
      <c r="B13" s="490"/>
      <c r="C13" s="39">
        <f>'Details LP_P_1 Option 3'!C23+'Details LP_P_1 - Option 4'!C48</f>
        <v>0</v>
      </c>
      <c r="D13" s="39">
        <f>'Details P_2 Option 3'!C21+'Details P_2 Option 4'!C46</f>
        <v>0</v>
      </c>
      <c r="E13" s="39">
        <f>'Details P_3 Option 3'!C21+'Details P_3 Option 4'!C46</f>
        <v>0</v>
      </c>
      <c r="F13" s="39">
        <f>'Details P_4 Option 3'!C21+'Details P_4 Option 4'!C46</f>
        <v>0</v>
      </c>
      <c r="G13" s="40">
        <f>'Details P_5 Option 3'!C21+'Details P_5 Option 4'!C46</f>
        <v>0</v>
      </c>
      <c r="H13" s="40">
        <f>SUM(C13:G13)</f>
        <v>0</v>
      </c>
    </row>
    <row r="14" spans="1:11" ht="37.5" customHeight="1" thickBot="1" x14ac:dyDescent="0.35">
      <c r="A14" s="495" t="s">
        <v>109</v>
      </c>
      <c r="B14" s="496"/>
      <c r="C14" s="195">
        <f>C12-C13</f>
        <v>0</v>
      </c>
      <c r="D14" s="195">
        <f>D12-D13</f>
        <v>0</v>
      </c>
      <c r="E14" s="195">
        <f>E12-E13</f>
        <v>0</v>
      </c>
      <c r="F14" s="195">
        <f>F12-F13</f>
        <v>0</v>
      </c>
      <c r="G14" s="196">
        <f>G12-G13</f>
        <v>0</v>
      </c>
      <c r="H14" s="196">
        <f>SUM(C14:G14)</f>
        <v>0</v>
      </c>
    </row>
    <row r="15" spans="1:11" ht="8.25" customHeight="1" thickBot="1" x14ac:dyDescent="0.35"/>
    <row r="16" spans="1:11" ht="14.25" customHeight="1" x14ac:dyDescent="0.3">
      <c r="A16" s="481" t="s">
        <v>65</v>
      </c>
      <c r="B16" s="482"/>
      <c r="C16" s="482"/>
      <c r="D16" s="482"/>
      <c r="E16" s="482"/>
      <c r="F16" s="482"/>
      <c r="G16" s="483"/>
    </row>
    <row r="17" spans="1:8" ht="21.75" customHeight="1" x14ac:dyDescent="0.3">
      <c r="A17" s="484" t="str">
        <f>'Details LP_P_1 - Option 4'!E5</f>
        <v>Please fill in here the name of the milestone (as mentioned in the application form)</v>
      </c>
      <c r="B17" s="485"/>
      <c r="C17" s="485"/>
      <c r="D17" s="485"/>
      <c r="E17" s="485"/>
      <c r="F17" s="485"/>
      <c r="G17" s="486"/>
    </row>
    <row r="18" spans="1:8" ht="54" customHeight="1" x14ac:dyDescent="0.3">
      <c r="A18" s="493" t="s">
        <v>114</v>
      </c>
      <c r="B18" s="494"/>
      <c r="C18" s="202">
        <f>'Details LP_P_1 Option 3'!F18+'Details LP_P_1 - Option 4'!E7</f>
        <v>0</v>
      </c>
      <c r="D18" s="202">
        <f>'Details P_2 Option 3'!F18+'Details P_2 Option 4'!E7</f>
        <v>0</v>
      </c>
      <c r="E18" s="202">
        <f>'Details P_3 Option 3'!F18+'Details P_3 Option 4'!E7</f>
        <v>0</v>
      </c>
      <c r="F18" s="202">
        <f>'Details P_4 Option 3'!F18+'Details P_4 Option 4'!E7</f>
        <v>0</v>
      </c>
      <c r="G18" s="203">
        <f>'Details P_5 Option 3'!F18+'Details P_5 Option 4'!E7</f>
        <v>0</v>
      </c>
    </row>
    <row r="19" spans="1:8" ht="54" customHeight="1" x14ac:dyDescent="0.3">
      <c r="A19" s="501" t="s">
        <v>115</v>
      </c>
      <c r="B19" s="502"/>
      <c r="C19" s="202">
        <f>'Details LP_P_1 Option 3'!F19+'Details LP_P_1 - Option 4'!E10</f>
        <v>0</v>
      </c>
      <c r="D19" s="202">
        <f>'Details P_2 Option 3'!F19+'Details P_2 Option 4'!E10</f>
        <v>0</v>
      </c>
      <c r="E19" s="202">
        <f>'Details P_3 Option 3'!F19+'Details P_3 Option 4'!E10</f>
        <v>0</v>
      </c>
      <c r="F19" s="202">
        <f>'Details P_4 Option 3'!F19+'Details P_4 Option 4'!E10</f>
        <v>0</v>
      </c>
      <c r="G19" s="203">
        <f>'Details P_5 Option 3'!F19+'Details P_5 Option 4'!E10</f>
        <v>0</v>
      </c>
    </row>
    <row r="20" spans="1:8" ht="37.5" customHeight="1" x14ac:dyDescent="0.3">
      <c r="A20" s="491" t="s">
        <v>116</v>
      </c>
      <c r="B20" s="492"/>
      <c r="C20" s="206">
        <f>'Details LP_P_1 - Option 4'!E11</f>
        <v>0</v>
      </c>
      <c r="D20" s="206">
        <f>'Details P_2 Option 4'!E11</f>
        <v>0</v>
      </c>
      <c r="E20" s="206">
        <f>'Details P_3 Option 4'!E11</f>
        <v>0</v>
      </c>
      <c r="F20" s="206">
        <f>'Details P_4 Option 4'!E11</f>
        <v>0</v>
      </c>
      <c r="G20" s="207">
        <f>'Details P_5 Option 4'!E11</f>
        <v>0</v>
      </c>
    </row>
    <row r="21" spans="1:8" ht="37.5" customHeight="1" x14ac:dyDescent="0.3">
      <c r="A21" s="487" t="s">
        <v>117</v>
      </c>
      <c r="B21" s="488"/>
      <c r="C21" s="206">
        <f>'Details LP_P_1 - Option 4'!E33</f>
        <v>0</v>
      </c>
      <c r="D21" s="206">
        <f>'Details P_2 Option 4'!E33</f>
        <v>0</v>
      </c>
      <c r="E21" s="206">
        <f>'Details P_3 Option 4'!E33</f>
        <v>0</v>
      </c>
      <c r="F21" s="206">
        <f>'Details P_4 Option 4'!E33</f>
        <v>0</v>
      </c>
      <c r="G21" s="207">
        <f>'Details P_5 Option 4'!E33</f>
        <v>0</v>
      </c>
    </row>
    <row r="22" spans="1:8" ht="15.75" customHeight="1" x14ac:dyDescent="0.3">
      <c r="A22" s="505" t="s">
        <v>44</v>
      </c>
      <c r="B22" s="506"/>
      <c r="C22" s="193">
        <f>C18+C19</f>
        <v>0</v>
      </c>
      <c r="D22" s="193">
        <f t="shared" ref="D22:G22" si="1">D18+D19</f>
        <v>0</v>
      </c>
      <c r="E22" s="193">
        <f t="shared" si="1"/>
        <v>0</v>
      </c>
      <c r="F22" s="193">
        <f t="shared" si="1"/>
        <v>0</v>
      </c>
      <c r="G22" s="193">
        <f t="shared" si="1"/>
        <v>0</v>
      </c>
      <c r="H22" s="83">
        <f>SUM(C22:G22)</f>
        <v>0</v>
      </c>
    </row>
    <row r="23" spans="1:8" ht="37.5" customHeight="1" x14ac:dyDescent="0.3">
      <c r="A23" s="489" t="s">
        <v>27</v>
      </c>
      <c r="B23" s="490"/>
      <c r="C23" s="39">
        <f>'Details LP_P_1 Option 3'!F23+'Details LP_P_1 - Option 4'!E48</f>
        <v>0</v>
      </c>
      <c r="D23" s="39">
        <f>'Details P_2 Option 3'!F21+'Details P_2 Option 4'!E46</f>
        <v>0</v>
      </c>
      <c r="E23" s="39">
        <f>'Details P_3 Option 3'!F21+'Details P_3 Option 4'!E46</f>
        <v>0</v>
      </c>
      <c r="F23" s="39">
        <f>'Details P_4 Option 3'!F21+'Details P_4 Option 4'!E46</f>
        <v>0</v>
      </c>
      <c r="G23" s="40">
        <f>'Details P_5 Option 4'!E46</f>
        <v>0</v>
      </c>
      <c r="H23" s="40">
        <f>SUM(C23:G23)</f>
        <v>0</v>
      </c>
    </row>
    <row r="24" spans="1:8" ht="37.5" customHeight="1" thickBot="1" x14ac:dyDescent="0.35">
      <c r="A24" s="503" t="s">
        <v>110</v>
      </c>
      <c r="B24" s="504"/>
      <c r="C24" s="195">
        <f>C22-C23</f>
        <v>0</v>
      </c>
      <c r="D24" s="195">
        <f>D22-D23</f>
        <v>0</v>
      </c>
      <c r="E24" s="195">
        <f>E22-E23</f>
        <v>0</v>
      </c>
      <c r="F24" s="195">
        <f>F22-F23</f>
        <v>0</v>
      </c>
      <c r="G24" s="196">
        <f>G22-G23</f>
        <v>0</v>
      </c>
      <c r="H24" s="196">
        <f>SUM(C24:G24)</f>
        <v>0</v>
      </c>
    </row>
    <row r="25" spans="1:8" ht="9.75" customHeight="1" thickBot="1" x14ac:dyDescent="0.35"/>
    <row r="26" spans="1:8" ht="14.25" customHeight="1" x14ac:dyDescent="0.3">
      <c r="A26" s="481" t="s">
        <v>66</v>
      </c>
      <c r="B26" s="482"/>
      <c r="C26" s="482"/>
      <c r="D26" s="482"/>
      <c r="E26" s="482"/>
      <c r="F26" s="482"/>
      <c r="G26" s="483"/>
    </row>
    <row r="27" spans="1:8" ht="21.75" customHeight="1" x14ac:dyDescent="0.3">
      <c r="A27" s="484" t="str">
        <f>'Details LP_P_1 - Option 4'!G5</f>
        <v>Please fill in here the name of the milestone (as mentioned in the application form)</v>
      </c>
      <c r="B27" s="485"/>
      <c r="C27" s="485"/>
      <c r="D27" s="485"/>
      <c r="E27" s="485"/>
      <c r="F27" s="485"/>
      <c r="G27" s="486"/>
    </row>
    <row r="28" spans="1:8" ht="54" customHeight="1" x14ac:dyDescent="0.3">
      <c r="A28" s="493" t="s">
        <v>114</v>
      </c>
      <c r="B28" s="494"/>
      <c r="C28" s="202">
        <f>'Details LP_P_1 Option 3'!I18+'Details LP_P_1 - Option 4'!G7</f>
        <v>0</v>
      </c>
      <c r="D28" s="202">
        <f>'Details P_2 Option 3'!I18+'Details P_2 Option 4'!G7</f>
        <v>0</v>
      </c>
      <c r="E28" s="202">
        <f>'Details P_3 Option 3'!I18+'Details P_3 Option 4'!G7</f>
        <v>0</v>
      </c>
      <c r="F28" s="202">
        <f>'Details P_4 Option 3'!I18+'Details P_4 Option 4'!G7</f>
        <v>0</v>
      </c>
      <c r="G28" s="203">
        <f>'Details P_5 Option 3'!I18+'Details P_5 Option 4'!G7</f>
        <v>0</v>
      </c>
    </row>
    <row r="29" spans="1:8" ht="54" customHeight="1" x14ac:dyDescent="0.3">
      <c r="A29" s="501" t="s">
        <v>115</v>
      </c>
      <c r="B29" s="502"/>
      <c r="C29" s="202">
        <f>'Details LP_P_1 Option 3'!I19+'Details LP_P_1 - Option 4'!G10</f>
        <v>0</v>
      </c>
      <c r="D29" s="202">
        <f>'Details P_2 Option 3'!I19+'Details P_2 Option 4'!G10</f>
        <v>0</v>
      </c>
      <c r="E29" s="202">
        <f>'Details P_3 Option 3'!I19+'Details P_3 Option 4'!G10</f>
        <v>0</v>
      </c>
      <c r="F29" s="202">
        <f>'Details P_4 Option 3'!I19+'Details P_4 Option 4'!G10</f>
        <v>0</v>
      </c>
      <c r="G29" s="203">
        <f>'Details P_5 Option 3'!I19+'Details P_5 Option 4'!G10</f>
        <v>0</v>
      </c>
    </row>
    <row r="30" spans="1:8" ht="37.5" customHeight="1" x14ac:dyDescent="0.3">
      <c r="A30" s="491" t="s">
        <v>116</v>
      </c>
      <c r="B30" s="492"/>
      <c r="C30" s="206">
        <f>'Details LP_P_1 - Option 4'!G11</f>
        <v>0</v>
      </c>
      <c r="D30" s="206">
        <f>'Details P_2 Option 4'!G11</f>
        <v>0</v>
      </c>
      <c r="E30" s="206">
        <f>'Details P_3 Option 4'!G11</f>
        <v>0</v>
      </c>
      <c r="F30" s="206">
        <f>'Details P_4 Option 4'!G11</f>
        <v>0</v>
      </c>
      <c r="G30" s="207">
        <f>'Details P_5 Option 4'!G11</f>
        <v>0</v>
      </c>
    </row>
    <row r="31" spans="1:8" ht="37.5" customHeight="1" x14ac:dyDescent="0.3">
      <c r="A31" s="487" t="s">
        <v>117</v>
      </c>
      <c r="B31" s="488"/>
      <c r="C31" s="206">
        <f>'Details LP_P_1 - Option 4'!G33</f>
        <v>0</v>
      </c>
      <c r="D31" s="206">
        <f>'Details P_2 Option 4'!G33</f>
        <v>0</v>
      </c>
      <c r="E31" s="206">
        <f>'Details P_3 Option 4'!G33</f>
        <v>0</v>
      </c>
      <c r="F31" s="206">
        <f>'Details P_4 Option 4'!G33</f>
        <v>0</v>
      </c>
      <c r="G31" s="207">
        <f>'Details P_5 Option 4'!G33</f>
        <v>0</v>
      </c>
    </row>
    <row r="32" spans="1:8" ht="15.75" customHeight="1" x14ac:dyDescent="0.3">
      <c r="A32" s="505" t="s">
        <v>43</v>
      </c>
      <c r="B32" s="506"/>
      <c r="C32" s="193">
        <f>C28+C29</f>
        <v>0</v>
      </c>
      <c r="D32" s="193">
        <f t="shared" ref="D32:G32" si="2">D28+D29</f>
        <v>0</v>
      </c>
      <c r="E32" s="193">
        <f t="shared" si="2"/>
        <v>0</v>
      </c>
      <c r="F32" s="193">
        <f t="shared" si="2"/>
        <v>0</v>
      </c>
      <c r="G32" s="193">
        <f t="shared" si="2"/>
        <v>0</v>
      </c>
      <c r="H32" s="194">
        <f>SUM(C32:G32)</f>
        <v>0</v>
      </c>
    </row>
    <row r="33" spans="1:8" ht="37.5" customHeight="1" x14ac:dyDescent="0.3">
      <c r="A33" s="489" t="s">
        <v>27</v>
      </c>
      <c r="B33" s="490"/>
      <c r="C33" s="39">
        <f>'Details LP_P_1 Option 3'!I23+'Details LP_P_1 - Option 4'!G48</f>
        <v>0</v>
      </c>
      <c r="D33" s="39">
        <f>'Details P_2 Option 3'!I21+'Details P_2 Option 4'!G46</f>
        <v>0</v>
      </c>
      <c r="E33" s="39">
        <f>'Details P_3 Option 3'!I21+'Details P_3 Option 4'!G46</f>
        <v>0</v>
      </c>
      <c r="F33" s="39">
        <f>'Details P_4 Option 3'!I21+'Details P_4 Option 4'!G46</f>
        <v>0</v>
      </c>
      <c r="G33" s="40">
        <f>'Details P_5 Option 3'!I21+'Details P_5 Option 4'!G46</f>
        <v>0</v>
      </c>
      <c r="H33" s="40">
        <f>SUM(C33:G33)</f>
        <v>0</v>
      </c>
    </row>
    <row r="34" spans="1:8" ht="37.5" customHeight="1" thickBot="1" x14ac:dyDescent="0.35">
      <c r="A34" s="503" t="s">
        <v>111</v>
      </c>
      <c r="B34" s="504"/>
      <c r="C34" s="195">
        <f>C32-C33</f>
        <v>0</v>
      </c>
      <c r="D34" s="195">
        <f>D32-D33</f>
        <v>0</v>
      </c>
      <c r="E34" s="195">
        <f>E32-E33</f>
        <v>0</v>
      </c>
      <c r="F34" s="195">
        <f>F32-F33</f>
        <v>0</v>
      </c>
      <c r="G34" s="196">
        <f>G32-G33</f>
        <v>0</v>
      </c>
      <c r="H34" s="196">
        <f>SUM(C34:G34)</f>
        <v>0</v>
      </c>
    </row>
    <row r="35" spans="1:8" ht="9.75" customHeight="1" thickBot="1" x14ac:dyDescent="0.35"/>
    <row r="36" spans="1:8" ht="14.25" customHeight="1" x14ac:dyDescent="0.3">
      <c r="A36" s="481" t="s">
        <v>70</v>
      </c>
      <c r="B36" s="482"/>
      <c r="C36" s="482"/>
      <c r="D36" s="482"/>
      <c r="E36" s="482"/>
      <c r="F36" s="482"/>
      <c r="G36" s="483"/>
    </row>
    <row r="37" spans="1:8" ht="21.75" customHeight="1" x14ac:dyDescent="0.3">
      <c r="A37" s="484" t="str">
        <f>'Details LP_P_1 - Option 4'!I5</f>
        <v>Please fill in here the name of the milestone (as mentioned in the application form)</v>
      </c>
      <c r="B37" s="485"/>
      <c r="C37" s="485"/>
      <c r="D37" s="485"/>
      <c r="E37" s="485"/>
      <c r="F37" s="485"/>
      <c r="G37" s="486"/>
    </row>
    <row r="38" spans="1:8" ht="54" customHeight="1" x14ac:dyDescent="0.3">
      <c r="A38" s="493" t="s">
        <v>114</v>
      </c>
      <c r="B38" s="494"/>
      <c r="C38" s="202">
        <f>'Details LP_P_1 Option 3'!L18+'Details LP_P_1 - Option 4'!I7</f>
        <v>0</v>
      </c>
      <c r="D38" s="202">
        <f>'Details P_2 Option 3'!L18+'Details P_2 Option 4'!I7</f>
        <v>0</v>
      </c>
      <c r="E38" s="202">
        <f>'Details P_3 Option 3'!L18+'Details P_3 Option 4'!I7</f>
        <v>0</v>
      </c>
      <c r="F38" s="202">
        <f>'Details P_4 Option 3'!L18+'Details P_4 Option 4'!I7</f>
        <v>0</v>
      </c>
      <c r="G38" s="203">
        <f>'Details P_5 Option 3'!L18+'Details P_5 Option 4'!I7</f>
        <v>0</v>
      </c>
    </row>
    <row r="39" spans="1:8" ht="54" customHeight="1" x14ac:dyDescent="0.3">
      <c r="A39" s="501" t="s">
        <v>115</v>
      </c>
      <c r="B39" s="502"/>
      <c r="C39" s="202">
        <f>'Details LP_P_1 Option 3'!L19+'Details LP_P_1 - Option 4'!I10</f>
        <v>0</v>
      </c>
      <c r="D39" s="202">
        <f>'Details P_2 Option 3'!L19+'Details P_2 Option 4'!I10</f>
        <v>0</v>
      </c>
      <c r="E39" s="202">
        <f>'Details P_3 Option 3'!L19+'Details P_3 Option 4'!I10</f>
        <v>0</v>
      </c>
      <c r="F39" s="202">
        <f>'Details P_4 Option 3'!L19+'Details P_4 Option 4'!I10</f>
        <v>0</v>
      </c>
      <c r="G39" s="203">
        <f>'Details P_5 Option 3'!L19+'Details P_5 Option 4'!I10</f>
        <v>0</v>
      </c>
    </row>
    <row r="40" spans="1:8" ht="37.5" customHeight="1" x14ac:dyDescent="0.3">
      <c r="A40" s="491" t="s">
        <v>116</v>
      </c>
      <c r="B40" s="492"/>
      <c r="C40" s="204">
        <f>'Details LP_P_1 - Option 4'!I11</f>
        <v>0</v>
      </c>
      <c r="D40" s="204">
        <f>'Details P_2 Option 4'!I11</f>
        <v>0</v>
      </c>
      <c r="E40" s="204">
        <f>'Details P_3 Option 4'!I11</f>
        <v>0</v>
      </c>
      <c r="F40" s="204">
        <f>'Details P_4 Option 4'!I11</f>
        <v>0</v>
      </c>
      <c r="G40" s="205">
        <f>'Details P_5 Option 4'!I11</f>
        <v>0</v>
      </c>
    </row>
    <row r="41" spans="1:8" ht="37.5" customHeight="1" x14ac:dyDescent="0.3">
      <c r="A41" s="487" t="s">
        <v>117</v>
      </c>
      <c r="B41" s="488"/>
      <c r="C41" s="204">
        <f>'Details LP_P_1 - Option 4'!I33</f>
        <v>0</v>
      </c>
      <c r="D41" s="204">
        <f>'Details P_2 Option 4'!I33</f>
        <v>0</v>
      </c>
      <c r="E41" s="204">
        <f>'Details P_3 Option 4'!I33</f>
        <v>0</v>
      </c>
      <c r="F41" s="204">
        <f>'Details P_4 Option 4'!I33</f>
        <v>0</v>
      </c>
      <c r="G41" s="205">
        <f>'Details P_5 Option 4'!I33</f>
        <v>0</v>
      </c>
    </row>
    <row r="42" spans="1:8" ht="15.75" customHeight="1" x14ac:dyDescent="0.3">
      <c r="A42" s="505" t="s">
        <v>42</v>
      </c>
      <c r="B42" s="506"/>
      <c r="C42" s="193">
        <f>C38+C39</f>
        <v>0</v>
      </c>
      <c r="D42" s="193">
        <f t="shared" ref="D42:G42" si="3">D38+D39</f>
        <v>0</v>
      </c>
      <c r="E42" s="193">
        <f t="shared" si="3"/>
        <v>0</v>
      </c>
      <c r="F42" s="193">
        <f t="shared" si="3"/>
        <v>0</v>
      </c>
      <c r="G42" s="193">
        <f t="shared" si="3"/>
        <v>0</v>
      </c>
      <c r="H42" s="194">
        <f>SUM(C42:G42)</f>
        <v>0</v>
      </c>
    </row>
    <row r="43" spans="1:8" ht="37.5" customHeight="1" x14ac:dyDescent="0.3">
      <c r="A43" s="489" t="s">
        <v>27</v>
      </c>
      <c r="B43" s="490"/>
      <c r="C43" s="39">
        <f>'Details LP_P_1 Option 3'!L23+'Details LP_P_1 - Option 4'!I48</f>
        <v>0</v>
      </c>
      <c r="D43" s="39">
        <f>'Details P_2 Option 3'!L21+'Details P_2 Option 4'!I46</f>
        <v>0</v>
      </c>
      <c r="E43" s="39">
        <f>'Details P_3 Option 3'!L21+'Details P_3 Option 4'!I46</f>
        <v>0</v>
      </c>
      <c r="F43" s="39">
        <f>'Details P_4 Option 3'!L21+'Details P_4 Option 4'!I46</f>
        <v>0</v>
      </c>
      <c r="G43" s="40">
        <f>'Details P_5 Option 3'!L21+'Details P_5 Option 4'!I46</f>
        <v>0</v>
      </c>
      <c r="H43" s="40">
        <f>SUM(C43:G43)</f>
        <v>0</v>
      </c>
    </row>
    <row r="44" spans="1:8" ht="37.5" customHeight="1" thickBot="1" x14ac:dyDescent="0.35">
      <c r="A44" s="503" t="s">
        <v>112</v>
      </c>
      <c r="B44" s="504"/>
      <c r="C44" s="195">
        <f>C42-C43</f>
        <v>0</v>
      </c>
      <c r="D44" s="195">
        <f>D42-D43</f>
        <v>0</v>
      </c>
      <c r="E44" s="195">
        <f>E42-E43</f>
        <v>0</v>
      </c>
      <c r="F44" s="195">
        <f>F42-F43</f>
        <v>0</v>
      </c>
      <c r="G44" s="196">
        <f>G42-G43</f>
        <v>0</v>
      </c>
      <c r="H44" s="196">
        <f>SUM(C44:G44)</f>
        <v>0</v>
      </c>
    </row>
    <row r="45" spans="1:8" ht="15" customHeight="1" thickBot="1" x14ac:dyDescent="0.35"/>
    <row r="46" spans="1:8" ht="14.25" customHeight="1" x14ac:dyDescent="0.3">
      <c r="A46" s="481" t="s">
        <v>71</v>
      </c>
      <c r="B46" s="482"/>
      <c r="C46" s="482"/>
      <c r="D46" s="482"/>
      <c r="E46" s="482"/>
      <c r="F46" s="482"/>
      <c r="G46" s="483"/>
    </row>
    <row r="47" spans="1:8" ht="21.75" customHeight="1" x14ac:dyDescent="0.3">
      <c r="A47" s="484" t="str">
        <f>'Details LP_P_1 - Option 4'!K5</f>
        <v>Please fill in here the name of the milestone (as mentioned in the application form)</v>
      </c>
      <c r="B47" s="485"/>
      <c r="C47" s="485"/>
      <c r="D47" s="485"/>
      <c r="E47" s="485"/>
      <c r="F47" s="485"/>
      <c r="G47" s="486"/>
    </row>
    <row r="48" spans="1:8" ht="54" customHeight="1" x14ac:dyDescent="0.3">
      <c r="A48" s="493" t="s">
        <v>114</v>
      </c>
      <c r="B48" s="494"/>
      <c r="C48" s="202">
        <f>'Details LP_P_1 Option 3'!O18+'Details LP_P_1 - Option 4'!K7</f>
        <v>0</v>
      </c>
      <c r="D48" s="202">
        <f>'Details P_2 Option 3'!O18+'Details P_2 Option 4'!K7</f>
        <v>0</v>
      </c>
      <c r="E48" s="202">
        <f>'Details P_3 Option 3'!O18+'Details P_3 Option 4'!K7</f>
        <v>0</v>
      </c>
      <c r="F48" s="202">
        <f>'Details P_4 Option 3'!O18+'Details P_4 Option 4'!K7</f>
        <v>0</v>
      </c>
      <c r="G48" s="203">
        <f>'Details P_5 Option 3'!O18+'Details P_5 Option 4'!K7</f>
        <v>0</v>
      </c>
    </row>
    <row r="49" spans="1:8" ht="54" customHeight="1" x14ac:dyDescent="0.3">
      <c r="A49" s="501" t="s">
        <v>115</v>
      </c>
      <c r="B49" s="502"/>
      <c r="C49" s="202">
        <f>'Details LP_P_1 Option 3'!O19+'Details LP_P_1 - Option 4'!K10</f>
        <v>0</v>
      </c>
      <c r="D49" s="202">
        <f>'Details P_2 Option 3'!O19+'Details P_2 Option 4'!K10</f>
        <v>0</v>
      </c>
      <c r="E49" s="202">
        <f>'Details P_3 Option 3'!O19+'Details P_3 Option 4'!K10</f>
        <v>0</v>
      </c>
      <c r="F49" s="202">
        <f>'Details P_4 Option 3'!O19+'Details P_4 Option 4'!K10</f>
        <v>0</v>
      </c>
      <c r="G49" s="203">
        <f>'Details P_5 Option 3'!O19+'Details P_5 Option 4'!K10</f>
        <v>0</v>
      </c>
    </row>
    <row r="50" spans="1:8" ht="37.5" customHeight="1" x14ac:dyDescent="0.3">
      <c r="A50" s="491" t="s">
        <v>116</v>
      </c>
      <c r="B50" s="492"/>
      <c r="C50" s="204">
        <f>'Details LP_P_1 - Option 4'!K11</f>
        <v>0</v>
      </c>
      <c r="D50" s="204">
        <f>'Details P_2 Option 4'!K11</f>
        <v>0</v>
      </c>
      <c r="E50" s="204">
        <f>'Details P_3 Option 4'!K11</f>
        <v>0</v>
      </c>
      <c r="F50" s="204">
        <f>'Details P_4 Option 4'!K11</f>
        <v>0</v>
      </c>
      <c r="G50" s="205">
        <f>'Details P_5 Option 4'!K11</f>
        <v>0</v>
      </c>
    </row>
    <row r="51" spans="1:8" ht="37.5" customHeight="1" x14ac:dyDescent="0.3">
      <c r="A51" s="487" t="s">
        <v>117</v>
      </c>
      <c r="B51" s="488"/>
      <c r="C51" s="204">
        <f>'Details LP_P_1 - Option 4'!K33</f>
        <v>0</v>
      </c>
      <c r="D51" s="204">
        <f>'Details P_2 Option 4'!K33</f>
        <v>0</v>
      </c>
      <c r="E51" s="204">
        <f>'Details P_3 Option 4'!K33</f>
        <v>0</v>
      </c>
      <c r="F51" s="204">
        <f>'Details P_4 Option 4'!K33</f>
        <v>0</v>
      </c>
      <c r="G51" s="205">
        <f>'Details P_5 Option 4'!K33</f>
        <v>0</v>
      </c>
    </row>
    <row r="52" spans="1:8" ht="15.75" customHeight="1" x14ac:dyDescent="0.3">
      <c r="A52" s="505" t="s">
        <v>41</v>
      </c>
      <c r="B52" s="506"/>
      <c r="C52" s="193">
        <f>C48+C49</f>
        <v>0</v>
      </c>
      <c r="D52" s="193">
        <f t="shared" ref="D52:G52" si="4">D48+D49</f>
        <v>0</v>
      </c>
      <c r="E52" s="193">
        <f t="shared" si="4"/>
        <v>0</v>
      </c>
      <c r="F52" s="193">
        <f t="shared" si="4"/>
        <v>0</v>
      </c>
      <c r="G52" s="193">
        <f t="shared" si="4"/>
        <v>0</v>
      </c>
      <c r="H52" s="194">
        <f>SUM(C52:G52)</f>
        <v>0</v>
      </c>
    </row>
    <row r="53" spans="1:8" ht="37.5" customHeight="1" x14ac:dyDescent="0.3">
      <c r="A53" s="489" t="s">
        <v>27</v>
      </c>
      <c r="B53" s="490"/>
      <c r="C53" s="39">
        <f>'Details LP_P_1 Option 3'!O23+'Details LP_P_1 - Option 4'!K48</f>
        <v>0</v>
      </c>
      <c r="D53" s="39">
        <f>'Details P_2 Option 3'!O21+'Details P_2 Option 4'!K46</f>
        <v>0</v>
      </c>
      <c r="E53" s="39">
        <f>'Details P_3 Option 3'!O21+'Details P_3 Option 4'!K46</f>
        <v>0</v>
      </c>
      <c r="F53" s="39">
        <f>'Details P_4 Option 3'!O21+'Details P_4 Option 4'!K46</f>
        <v>0</v>
      </c>
      <c r="G53" s="40">
        <f>'Details P_5 Option 3'!O21+'Details P_5 Option 4'!K46</f>
        <v>0</v>
      </c>
      <c r="H53" s="40">
        <f>SUM(C53:G53)</f>
        <v>0</v>
      </c>
    </row>
    <row r="54" spans="1:8" ht="37.5" customHeight="1" thickBot="1" x14ac:dyDescent="0.35">
      <c r="A54" s="503" t="s">
        <v>113</v>
      </c>
      <c r="B54" s="504"/>
      <c r="C54" s="195">
        <f>C52-C53</f>
        <v>0</v>
      </c>
      <c r="D54" s="195">
        <f>D52-D53</f>
        <v>0</v>
      </c>
      <c r="E54" s="195">
        <f>E52-E53</f>
        <v>0</v>
      </c>
      <c r="F54" s="195">
        <f>F52-F53</f>
        <v>0</v>
      </c>
      <c r="G54" s="196">
        <f>G52-G53</f>
        <v>0</v>
      </c>
      <c r="H54" s="196">
        <f>SUM(C54:G54)</f>
        <v>0</v>
      </c>
    </row>
    <row r="55" spans="1:8" ht="16.5" customHeight="1" thickBot="1" x14ac:dyDescent="0.35">
      <c r="A55" s="7"/>
      <c r="B55" s="8"/>
      <c r="C55" s="9"/>
      <c r="D55" s="9"/>
      <c r="E55" s="9"/>
      <c r="F55" s="9"/>
      <c r="G55" s="10"/>
    </row>
    <row r="56" spans="1:8" ht="14.25" customHeight="1" x14ac:dyDescent="0.3">
      <c r="A56" s="516" t="s">
        <v>75</v>
      </c>
      <c r="B56" s="517"/>
      <c r="C56" s="517"/>
      <c r="D56" s="517"/>
      <c r="E56" s="517"/>
      <c r="F56" s="517"/>
      <c r="G56" s="518"/>
    </row>
    <row r="57" spans="1:8" ht="21.75" customHeight="1" x14ac:dyDescent="0.3">
      <c r="A57" s="484" t="s">
        <v>76</v>
      </c>
      <c r="B57" s="485"/>
      <c r="C57" s="485"/>
      <c r="D57" s="485"/>
      <c r="E57" s="485"/>
      <c r="F57" s="485"/>
      <c r="G57" s="486"/>
    </row>
    <row r="58" spans="1:8" ht="45" customHeight="1" thickBot="1" x14ac:dyDescent="0.35">
      <c r="A58" s="521" t="s">
        <v>28</v>
      </c>
      <c r="B58" s="522"/>
      <c r="C58" s="126">
        <f>'Details LP_P_1 Option 3'!R20+'Details LP_P_1 - Option 4'!M45</f>
        <v>0</v>
      </c>
      <c r="D58" s="29"/>
      <c r="E58" s="29"/>
      <c r="F58" s="29"/>
      <c r="G58" s="30"/>
    </row>
    <row r="59" spans="1:8" ht="10.5" customHeight="1" x14ac:dyDescent="0.3"/>
    <row r="60" spans="1:8" ht="25.5" customHeight="1" thickBot="1" x14ac:dyDescent="0.35">
      <c r="A60" s="519" t="s">
        <v>73</v>
      </c>
      <c r="B60" s="520" t="s">
        <v>0</v>
      </c>
      <c r="C60" s="200">
        <f>C12+C22+C32+C42+C52+C58</f>
        <v>0</v>
      </c>
      <c r="D60" s="200">
        <f>D12+D22+D32+D42+D52+D58</f>
        <v>0</v>
      </c>
      <c r="E60" s="200">
        <f>E12+E22+E32+E42+E52</f>
        <v>0</v>
      </c>
      <c r="F60" s="200">
        <f>F12+F22+F32+F42+F52</f>
        <v>0</v>
      </c>
      <c r="G60" s="200">
        <f>G12+G22+G32+G42+G52</f>
        <v>0</v>
      </c>
      <c r="H60" s="200">
        <f>H12+H22+H32+H42+H52+C58</f>
        <v>0</v>
      </c>
    </row>
    <row r="61" spans="1:8" ht="25.5" customHeight="1" x14ac:dyDescent="0.3">
      <c r="A61" s="489" t="s">
        <v>74</v>
      </c>
      <c r="B61" s="490"/>
      <c r="C61" s="39">
        <f t="shared" ref="C61:H61" si="5">C53+C43+C33+C23+C13</f>
        <v>0</v>
      </c>
      <c r="D61" s="39">
        <f t="shared" si="5"/>
        <v>0</v>
      </c>
      <c r="E61" s="39">
        <f t="shared" si="5"/>
        <v>0</v>
      </c>
      <c r="F61" s="39">
        <f t="shared" si="5"/>
        <v>0</v>
      </c>
      <c r="G61" s="39">
        <f t="shared" si="5"/>
        <v>0</v>
      </c>
      <c r="H61" s="40">
        <f t="shared" si="5"/>
        <v>0</v>
      </c>
    </row>
    <row r="62" spans="1:8" ht="35.25" customHeight="1" thickBot="1" x14ac:dyDescent="0.35">
      <c r="A62" s="511" t="s">
        <v>118</v>
      </c>
      <c r="B62" s="512" t="s">
        <v>0</v>
      </c>
      <c r="C62" s="198">
        <f>C14+C24+C34+C44+C54+C58</f>
        <v>0</v>
      </c>
      <c r="D62" s="198">
        <f>D14+D24+D34+D44+D54</f>
        <v>0</v>
      </c>
      <c r="E62" s="198">
        <f>E14+E24+E34+E44+E54</f>
        <v>0</v>
      </c>
      <c r="F62" s="198">
        <f>F14+F24+F34+F44+F54</f>
        <v>0</v>
      </c>
      <c r="G62" s="198">
        <f>G14+G24+G34+G44+G54</f>
        <v>0</v>
      </c>
      <c r="H62" s="199">
        <f>SUM(C62:G62)</f>
        <v>0</v>
      </c>
    </row>
    <row r="63" spans="1:8" ht="15" customHeight="1" x14ac:dyDescent="0.3"/>
    <row r="64" spans="1:8" ht="15" customHeight="1" x14ac:dyDescent="0.3"/>
    <row r="65" spans="1:8" ht="15" customHeight="1" thickBot="1" x14ac:dyDescent="0.35">
      <c r="B65" s="264" t="s">
        <v>134</v>
      </c>
    </row>
    <row r="66" spans="1:8" ht="15" customHeight="1" x14ac:dyDescent="0.3">
      <c r="A66" s="513" t="s">
        <v>78</v>
      </c>
      <c r="B66" s="31" t="s">
        <v>35</v>
      </c>
      <c r="C66" s="32" t="s">
        <v>17</v>
      </c>
      <c r="D66" s="32" t="s">
        <v>18</v>
      </c>
      <c r="E66" s="32" t="s">
        <v>19</v>
      </c>
      <c r="F66" s="33" t="s">
        <v>20</v>
      </c>
      <c r="G66" s="514" t="s">
        <v>79</v>
      </c>
    </row>
    <row r="67" spans="1:8" ht="51.75" customHeight="1" thickBot="1" x14ac:dyDescent="0.35">
      <c r="A67" s="513"/>
      <c r="B67" s="131" t="str">
        <f>C3</f>
        <v>Nom institution / Name Organisation / Naam inrichting</v>
      </c>
      <c r="C67" s="132" t="str">
        <f>D3</f>
        <v>Nom institution / Name Organisation / Naam inrichting</v>
      </c>
      <c r="D67" s="132" t="str">
        <f>E3</f>
        <v>Nom institution / Name Organisation / Naam inrichting</v>
      </c>
      <c r="E67" s="132" t="str">
        <f>F3</f>
        <v>Nom institution / Name Organisation / Naam inrichting</v>
      </c>
      <c r="F67" s="133" t="str">
        <f>G3</f>
        <v>Nom institution / Name Organisation / Naam inrichting</v>
      </c>
      <c r="G67" s="515"/>
      <c r="H67" s="19"/>
    </row>
    <row r="68" spans="1:8" ht="18" customHeight="1" x14ac:dyDescent="0.3">
      <c r="A68" s="23" t="s">
        <v>64</v>
      </c>
      <c r="B68" s="20">
        <f>C14</f>
        <v>0</v>
      </c>
      <c r="C68" s="20">
        <f>D14</f>
        <v>0</v>
      </c>
      <c r="D68" s="20">
        <f>E14</f>
        <v>0</v>
      </c>
      <c r="E68" s="20">
        <f>F14</f>
        <v>0</v>
      </c>
      <c r="F68" s="21">
        <f>G14</f>
        <v>0</v>
      </c>
      <c r="G68" s="22">
        <f t="shared" ref="G68:G73" si="6">SUM(B68:F68)</f>
        <v>0</v>
      </c>
      <c r="H68" s="13"/>
    </row>
    <row r="69" spans="1:8" ht="18" customHeight="1" x14ac:dyDescent="0.3">
      <c r="A69" s="12" t="s">
        <v>65</v>
      </c>
      <c r="B69" s="1">
        <f>C24</f>
        <v>0</v>
      </c>
      <c r="C69" s="1">
        <f>D24</f>
        <v>0</v>
      </c>
      <c r="D69" s="1">
        <f>E24</f>
        <v>0</v>
      </c>
      <c r="E69" s="1">
        <f>F24</f>
        <v>0</v>
      </c>
      <c r="F69" s="16">
        <f>G24</f>
        <v>0</v>
      </c>
      <c r="G69" s="17">
        <f t="shared" si="6"/>
        <v>0</v>
      </c>
      <c r="H69" s="13"/>
    </row>
    <row r="70" spans="1:8" ht="18" customHeight="1" x14ac:dyDescent="0.3">
      <c r="A70" s="12" t="s">
        <v>66</v>
      </c>
      <c r="B70" s="1">
        <f>C34</f>
        <v>0</v>
      </c>
      <c r="C70" s="1">
        <f>D34</f>
        <v>0</v>
      </c>
      <c r="D70" s="1">
        <f>E34</f>
        <v>0</v>
      </c>
      <c r="E70" s="1">
        <f>F34</f>
        <v>0</v>
      </c>
      <c r="F70" s="16">
        <f>G34</f>
        <v>0</v>
      </c>
      <c r="G70" s="17">
        <f t="shared" si="6"/>
        <v>0</v>
      </c>
      <c r="H70" s="13"/>
    </row>
    <row r="71" spans="1:8" ht="18" customHeight="1" x14ac:dyDescent="0.3">
      <c r="A71" s="12" t="s">
        <v>70</v>
      </c>
      <c r="B71" s="1">
        <f>C44</f>
        <v>0</v>
      </c>
      <c r="C71" s="1">
        <f>D44</f>
        <v>0</v>
      </c>
      <c r="D71" s="1">
        <f>E44</f>
        <v>0</v>
      </c>
      <c r="E71" s="1">
        <f>F44</f>
        <v>0</v>
      </c>
      <c r="F71" s="16">
        <f>G44</f>
        <v>0</v>
      </c>
      <c r="G71" s="17">
        <f t="shared" si="6"/>
        <v>0</v>
      </c>
      <c r="H71" s="13"/>
    </row>
    <row r="72" spans="1:8" ht="18" customHeight="1" x14ac:dyDescent="0.3">
      <c r="A72" s="12" t="s">
        <v>71</v>
      </c>
      <c r="B72" s="1">
        <f>C54</f>
        <v>0</v>
      </c>
      <c r="C72" s="1">
        <f>D54</f>
        <v>0</v>
      </c>
      <c r="D72" s="1">
        <f>E54</f>
        <v>0</v>
      </c>
      <c r="E72" s="1">
        <f>F54</f>
        <v>0</v>
      </c>
      <c r="F72" s="16">
        <f>G54</f>
        <v>0</v>
      </c>
      <c r="G72" s="17">
        <f t="shared" si="6"/>
        <v>0</v>
      </c>
      <c r="H72" s="13"/>
    </row>
    <row r="73" spans="1:8" ht="15" customHeight="1" thickBot="1" x14ac:dyDescent="0.35">
      <c r="A73" s="35" t="s">
        <v>77</v>
      </c>
      <c r="B73" s="2">
        <f>C58</f>
        <v>0</v>
      </c>
      <c r="C73" s="27"/>
      <c r="D73" s="27"/>
      <c r="E73" s="27"/>
      <c r="F73" s="28"/>
      <c r="G73" s="18">
        <f t="shared" si="6"/>
        <v>0</v>
      </c>
      <c r="H73" s="13"/>
    </row>
    <row r="74" spans="1:8" ht="21.75" customHeight="1" thickBot="1" x14ac:dyDescent="0.35">
      <c r="A74" s="36" t="s">
        <v>46</v>
      </c>
      <c r="B74" s="127">
        <f t="shared" ref="B74:G74" si="7">SUM(B68:B73)</f>
        <v>0</v>
      </c>
      <c r="C74" s="128">
        <f t="shared" si="7"/>
        <v>0</v>
      </c>
      <c r="D74" s="128">
        <f t="shared" si="7"/>
        <v>0</v>
      </c>
      <c r="E74" s="128">
        <f t="shared" si="7"/>
        <v>0</v>
      </c>
      <c r="F74" s="129">
        <f t="shared" si="7"/>
        <v>0</v>
      </c>
      <c r="G74" s="130">
        <f t="shared" si="7"/>
        <v>0</v>
      </c>
      <c r="H74" s="14"/>
    </row>
    <row r="75" spans="1:8" ht="14.25" customHeight="1" thickBot="1" x14ac:dyDescent="0.35">
      <c r="A75" s="37"/>
      <c r="B75" s="508" t="s">
        <v>34</v>
      </c>
      <c r="C75" s="509"/>
      <c r="D75" s="509"/>
      <c r="E75" s="509"/>
      <c r="F75" s="510"/>
      <c r="G75" s="34" t="s">
        <v>36</v>
      </c>
      <c r="H75" s="15"/>
    </row>
  </sheetData>
  <sheetProtection algorithmName="SHA-512" hashValue="7MahI7VJNeQz8DNzRWSA3uQk9zx0Qe8fdCTmog/uQ8rFp2ovOCyYEZP91qJsrh6yEkc9m8WEYQce5thL4nzMsg==" saltValue="H0V7AeqmAVRnsBSYkikmIQ==" spinCount="100000" sheet="1" objects="1" scenarios="1"/>
  <mergeCells count="57">
    <mergeCell ref="A61:B61"/>
    <mergeCell ref="A51:B51"/>
    <mergeCell ref="A58:B58"/>
    <mergeCell ref="A52:B52"/>
    <mergeCell ref="A54:B54"/>
    <mergeCell ref="A56:G56"/>
    <mergeCell ref="A57:G57"/>
    <mergeCell ref="A60:B60"/>
    <mergeCell ref="A47:G47"/>
    <mergeCell ref="A53:B53"/>
    <mergeCell ref="B1:F1"/>
    <mergeCell ref="B75:F75"/>
    <mergeCell ref="A62:B62"/>
    <mergeCell ref="A66:A67"/>
    <mergeCell ref="A12:B12"/>
    <mergeCell ref="A6:G6"/>
    <mergeCell ref="A7:G7"/>
    <mergeCell ref="A16:G16"/>
    <mergeCell ref="A17:G17"/>
    <mergeCell ref="A43:B43"/>
    <mergeCell ref="A21:B21"/>
    <mergeCell ref="A28:B28"/>
    <mergeCell ref="A23:B23"/>
    <mergeCell ref="A32:B32"/>
    <mergeCell ref="A22:B22"/>
    <mergeCell ref="G66:G67"/>
    <mergeCell ref="A31:B31"/>
    <mergeCell ref="A26:G26"/>
    <mergeCell ref="A50:B50"/>
    <mergeCell ref="A46:G46"/>
    <mergeCell ref="A38:B38"/>
    <mergeCell ref="A40:B40"/>
    <mergeCell ref="A41:B41"/>
    <mergeCell ref="A44:B44"/>
    <mergeCell ref="A42:B42"/>
    <mergeCell ref="A39:B39"/>
    <mergeCell ref="A49:B49"/>
    <mergeCell ref="A48:B48"/>
    <mergeCell ref="A27:G27"/>
    <mergeCell ref="A34:B34"/>
    <mergeCell ref="A33:B33"/>
    <mergeCell ref="A36:G36"/>
    <mergeCell ref="A37:G37"/>
    <mergeCell ref="A2:G2"/>
    <mergeCell ref="A11:B11"/>
    <mergeCell ref="A13:B13"/>
    <mergeCell ref="A10:B10"/>
    <mergeCell ref="A18:B18"/>
    <mergeCell ref="A14:B14"/>
    <mergeCell ref="A3:B4"/>
    <mergeCell ref="A9:B9"/>
    <mergeCell ref="A8:B8"/>
    <mergeCell ref="A19:B19"/>
    <mergeCell ref="A29:B29"/>
    <mergeCell ref="A20:B20"/>
    <mergeCell ref="A24:B24"/>
    <mergeCell ref="A30:B3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5" orientation="landscape" r:id="rId1"/>
  <headerFooter>
    <oddHeader>&amp;A</oddHeader>
    <oddFooter>Page &amp;P de &amp;N</oddFooter>
  </headerFooter>
  <rowBreaks count="2" manualBreakCount="2">
    <brk id="25" max="16383" man="1"/>
    <brk id="4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>
    <tabColor theme="0" tint="-0.499984740745262"/>
  </sheetPr>
  <dimension ref="A1:J33"/>
  <sheetViews>
    <sheetView tabSelected="1" topLeftCell="A2" zoomScaleNormal="100" workbookViewId="0">
      <selection activeCell="E11" sqref="E11"/>
    </sheetView>
  </sheetViews>
  <sheetFormatPr baseColWidth="10" defaultColWidth="11.44140625" defaultRowHeight="14.4" x14ac:dyDescent="0.3"/>
  <cols>
    <col min="1" max="1" width="57.5546875" style="43" customWidth="1"/>
    <col min="2" max="2" width="25.6640625" style="43" customWidth="1"/>
    <col min="3" max="7" width="22.6640625" style="43" customWidth="1"/>
    <col min="8" max="8" width="21" style="43" customWidth="1"/>
    <col min="9" max="16384" width="11.44140625" style="43"/>
  </cols>
  <sheetData>
    <row r="1" spans="1:10" ht="83.25" customHeight="1" thickBot="1" x14ac:dyDescent="0.35">
      <c r="B1" s="507" t="s">
        <v>120</v>
      </c>
      <c r="C1" s="507"/>
      <c r="D1" s="507"/>
      <c r="E1" s="507"/>
      <c r="F1" s="168"/>
      <c r="G1" s="113"/>
      <c r="H1" s="114"/>
      <c r="I1" s="114"/>
    </row>
    <row r="2" spans="1:10" ht="19.2" thickTop="1" thickBot="1" x14ac:dyDescent="0.35">
      <c r="A2" s="532" t="str">
        <f>'Plan coûts_Kostenplan'!A2</f>
        <v>Nom projet / Projektname / Naam project</v>
      </c>
      <c r="B2" s="533"/>
      <c r="C2" s="533"/>
      <c r="D2" s="533"/>
      <c r="E2" s="533"/>
      <c r="F2" s="533"/>
      <c r="G2" s="534"/>
    </row>
    <row r="3" spans="1:10" ht="43.5" customHeight="1" thickBot="1" x14ac:dyDescent="0.35">
      <c r="A3" s="535" t="s">
        <v>37</v>
      </c>
      <c r="B3" s="536"/>
      <c r="C3" s="536"/>
      <c r="D3" s="536"/>
      <c r="E3" s="536"/>
      <c r="F3" s="536"/>
      <c r="G3" s="537"/>
      <c r="H3" s="80">
        <v>1</v>
      </c>
    </row>
    <row r="4" spans="1:10" ht="53.25" customHeight="1" thickTop="1" thickBot="1" x14ac:dyDescent="0.35">
      <c r="A4" s="526" t="s">
        <v>40</v>
      </c>
      <c r="B4" s="527"/>
      <c r="C4" s="259" t="str">
        <f>'Plan coûts_Kostenplan'!B67</f>
        <v>Nom institution / Name Organisation / Naam inrichting</v>
      </c>
      <c r="D4" s="260" t="str">
        <f>'Plan coûts_Kostenplan'!C67</f>
        <v>Nom institution / Name Organisation / Naam inrichting</v>
      </c>
      <c r="E4" s="260" t="str">
        <f>'Plan coûts_Kostenplan'!D67</f>
        <v>Nom institution / Name Organisation / Naam inrichting</v>
      </c>
      <c r="F4" s="260" t="str">
        <f>'Plan coûts_Kostenplan'!E67</f>
        <v>Nom institution / Name Organisation / Naam inrichting</v>
      </c>
      <c r="G4" s="261" t="str">
        <f>'Plan coûts_Kostenplan'!F67</f>
        <v>Nom institution / Name Organisation / Naam inrichting</v>
      </c>
      <c r="H4" s="524" t="s">
        <v>128</v>
      </c>
      <c r="I4" s="525"/>
    </row>
    <row r="5" spans="1:10" ht="39.75" customHeight="1" thickBot="1" x14ac:dyDescent="0.35">
      <c r="A5" s="102" t="s">
        <v>39</v>
      </c>
      <c r="B5" s="41">
        <f>'Plan coûts_Kostenplan'!H60</f>
        <v>0</v>
      </c>
      <c r="C5" s="77">
        <f>'Details LP_P_1 - Option 4'!N47+'Details LP_P_1 Option 3'!S30</f>
        <v>0</v>
      </c>
      <c r="D5" s="77">
        <f>'Details P_2 Option 3'!R20+'Details P_2 Option 4'!M53</f>
        <v>0</v>
      </c>
      <c r="E5" s="77">
        <f>'Details P_3 Option 4'!M45+'Details P_3 Option 3'!R28</f>
        <v>0</v>
      </c>
      <c r="F5" s="77">
        <f>'Details P_4 Option 4'!M45+'Details P_4 Option 3'!R28</f>
        <v>0</v>
      </c>
      <c r="G5" s="78">
        <f>'Details P_5 Option 4'!M45+'Details P_5 Option 3'!R28</f>
        <v>0</v>
      </c>
    </row>
    <row r="6" spans="1:10" ht="28.5" customHeight="1" thickTop="1" x14ac:dyDescent="0.35">
      <c r="A6" s="103" t="s">
        <v>51</v>
      </c>
      <c r="B6" s="81">
        <f>'Plan coûts_Kostenplan'!H13+'Plan coûts_Kostenplan'!H23+'Plan coûts_Kostenplan'!H33+'Plan coûts_Kostenplan'!H43+'Plan coûts_Kostenplan'!H53</f>
        <v>0</v>
      </c>
      <c r="C6" s="85">
        <f>'Details LP_P_1 - Option 4'!N48+'Details LP_P_1 Option 3'!S23</f>
        <v>0</v>
      </c>
      <c r="D6" s="85">
        <f>'Details P_2 Option 3'!R21+'Details P_2 Option 4'!M46</f>
        <v>0</v>
      </c>
      <c r="E6" s="85">
        <f>'Details P_3 Option 4'!M46+'Details P_3 Option 3'!R21</f>
        <v>0</v>
      </c>
      <c r="F6" s="85">
        <f>'Details P_4 Option 4'!M46+'Details P_4 Option 3'!R21</f>
        <v>0</v>
      </c>
      <c r="G6" s="86">
        <f>'Details P_5 Option 4'!M46+'Details P_5 Option 3'!R21</f>
        <v>0</v>
      </c>
    </row>
    <row r="7" spans="1:10" ht="33" customHeight="1" thickBot="1" x14ac:dyDescent="0.4">
      <c r="A7" s="104" t="s">
        <v>52</v>
      </c>
      <c r="B7" s="87"/>
      <c r="C7" s="44"/>
      <c r="D7" s="44"/>
      <c r="E7" s="44"/>
      <c r="F7" s="44"/>
      <c r="G7" s="45"/>
    </row>
    <row r="8" spans="1:10" ht="39.75" customHeight="1" thickBot="1" x14ac:dyDescent="0.35">
      <c r="A8" s="124" t="s">
        <v>3</v>
      </c>
      <c r="B8" s="125">
        <f t="shared" ref="B8:G8" si="0">B5-B6-B7</f>
        <v>0</v>
      </c>
      <c r="C8" s="77">
        <f>C5-C6-C7</f>
        <v>0</v>
      </c>
      <c r="D8" s="77">
        <f t="shared" si="0"/>
        <v>0</v>
      </c>
      <c r="E8" s="77">
        <f t="shared" si="0"/>
        <v>0</v>
      </c>
      <c r="F8" s="77">
        <f t="shared" si="0"/>
        <v>0</v>
      </c>
      <c r="G8" s="78">
        <f t="shared" si="0"/>
        <v>0</v>
      </c>
      <c r="H8" s="191">
        <f>B8*0.7</f>
        <v>0</v>
      </c>
    </row>
    <row r="9" spans="1:10" ht="18.75" customHeight="1" thickTop="1" x14ac:dyDescent="0.3">
      <c r="A9" s="105" t="s">
        <v>121</v>
      </c>
      <c r="B9" s="123">
        <f>IF(H8,IF(H8&gt;70000,H9,H8),IF(H8&gt;70000,70000,H8))</f>
        <v>0</v>
      </c>
      <c r="C9" s="90"/>
      <c r="D9" s="116"/>
      <c r="E9" s="91"/>
      <c r="F9" s="91"/>
      <c r="G9" s="106"/>
      <c r="H9" s="192">
        <v>70000</v>
      </c>
    </row>
    <row r="10" spans="1:10" ht="18.75" customHeight="1" x14ac:dyDescent="0.35">
      <c r="A10" s="107" t="s">
        <v>4</v>
      </c>
      <c r="B10" s="89">
        <f>C10+D10+E10+F10+G10</f>
        <v>0</v>
      </c>
      <c r="C10" s="88"/>
      <c r="D10" s="88"/>
      <c r="E10" s="88"/>
      <c r="F10" s="88"/>
      <c r="G10" s="106"/>
    </row>
    <row r="11" spans="1:10" ht="18.75" customHeight="1" x14ac:dyDescent="0.35">
      <c r="A11" s="108" t="s">
        <v>5</v>
      </c>
      <c r="B11" s="42">
        <f>C11+D11+E11+F11+G11</f>
        <v>0</v>
      </c>
      <c r="G11" s="109"/>
      <c r="J11" s="82"/>
    </row>
    <row r="12" spans="1:10" ht="37.5" customHeight="1" thickBot="1" x14ac:dyDescent="0.4">
      <c r="A12" s="110" t="s">
        <v>53</v>
      </c>
      <c r="B12" s="84">
        <f>C12+D12+E12+F12+G12</f>
        <v>0</v>
      </c>
      <c r="C12" s="115"/>
      <c r="D12" s="115"/>
      <c r="G12" s="109"/>
    </row>
    <row r="13" spans="1:10" ht="18" customHeight="1" thickTop="1" thickBot="1" x14ac:dyDescent="0.35">
      <c r="A13" s="530" t="s">
        <v>54</v>
      </c>
      <c r="B13" s="531"/>
      <c r="C13" s="111">
        <f>'Details LP_P_1 - Option 4'!N47+'Details LP_P_1 Option 3'!S30</f>
        <v>0</v>
      </c>
      <c r="D13" s="111">
        <f>'Details P_2 Option 3'!R20+'Details P_2 Option 4'!M53</f>
        <v>0</v>
      </c>
      <c r="E13" s="111">
        <f>'Details P_3 Option 4'!M45+'Details P_3 Option 3'!R28</f>
        <v>0</v>
      </c>
      <c r="F13" s="111">
        <f>'Details P_4 Option 4'!M45+'Details P_4 Option 3'!R28</f>
        <v>0</v>
      </c>
      <c r="G13" s="112">
        <f>'Details P_5 Option 4'!M45+'Details P_5 Option 3'!R28</f>
        <v>0</v>
      </c>
    </row>
    <row r="15" spans="1:10" ht="15.6" x14ac:dyDescent="0.3">
      <c r="A15" s="528" t="s">
        <v>6</v>
      </c>
      <c r="B15" s="529"/>
      <c r="C15" s="529"/>
      <c r="D15" s="529"/>
      <c r="E15" s="529"/>
      <c r="F15" s="529"/>
      <c r="G15" s="529"/>
    </row>
    <row r="16" spans="1:10" ht="49.5" customHeight="1" x14ac:dyDescent="0.3">
      <c r="A16" s="523" t="s">
        <v>132</v>
      </c>
      <c r="B16" s="523"/>
    </row>
    <row r="17" spans="1:2" ht="15.6" x14ac:dyDescent="0.3">
      <c r="A17" s="47" t="s">
        <v>47</v>
      </c>
      <c r="B17" s="48"/>
    </row>
    <row r="18" spans="1:2" ht="46.8" x14ac:dyDescent="0.3">
      <c r="A18" s="258" t="s">
        <v>131</v>
      </c>
      <c r="B18" s="46"/>
    </row>
    <row r="19" spans="1:2" ht="15.6" x14ac:dyDescent="0.3">
      <c r="A19" s="49"/>
      <c r="B19" s="46"/>
    </row>
    <row r="20" spans="1:2" ht="15.6" x14ac:dyDescent="0.3">
      <c r="A20" s="49"/>
      <c r="B20" s="46"/>
    </row>
    <row r="21" spans="1:2" ht="15.6" x14ac:dyDescent="0.3">
      <c r="A21" s="46"/>
      <c r="B21" s="46"/>
    </row>
    <row r="22" spans="1:2" ht="15.6" x14ac:dyDescent="0.3">
      <c r="A22" s="46"/>
      <c r="B22" s="46"/>
    </row>
    <row r="23" spans="1:2" ht="15.6" x14ac:dyDescent="0.3">
      <c r="A23" s="47" t="s">
        <v>5</v>
      </c>
      <c r="B23" s="48"/>
    </row>
    <row r="24" spans="1:2" ht="15.6" x14ac:dyDescent="0.3">
      <c r="A24" s="49" t="s">
        <v>135</v>
      </c>
      <c r="B24" s="46"/>
    </row>
    <row r="25" spans="1:2" ht="15.6" x14ac:dyDescent="0.3">
      <c r="A25" s="46"/>
      <c r="B25" s="46"/>
    </row>
    <row r="26" spans="1:2" ht="15.6" x14ac:dyDescent="0.3">
      <c r="A26" s="46"/>
      <c r="B26" s="46"/>
    </row>
    <row r="27" spans="1:2" ht="15.6" x14ac:dyDescent="0.3">
      <c r="A27" s="46"/>
      <c r="B27" s="46"/>
    </row>
    <row r="28" spans="1:2" ht="18" x14ac:dyDescent="0.3">
      <c r="A28" s="50"/>
    </row>
    <row r="29" spans="1:2" ht="18" x14ac:dyDescent="0.3">
      <c r="A29" s="51" t="s">
        <v>7</v>
      </c>
    </row>
    <row r="30" spans="1:2" ht="18" x14ac:dyDescent="0.3">
      <c r="A30" s="51" t="s">
        <v>8</v>
      </c>
    </row>
    <row r="31" spans="1:2" ht="18" x14ac:dyDescent="0.3">
      <c r="A31" s="51" t="s">
        <v>9</v>
      </c>
    </row>
    <row r="32" spans="1:2" ht="18" x14ac:dyDescent="0.3">
      <c r="A32" s="51"/>
    </row>
    <row r="33" spans="1:1" ht="18" x14ac:dyDescent="0.3">
      <c r="A33" s="51"/>
    </row>
  </sheetData>
  <sheetProtection algorithmName="SHA-512" hashValue="LRcGWNjb2etEn1SHzWFCqK2bdrul3zXd/LQ+GBMcrkje3KoZ0J6pM0xvf0hFusHYt4+L7QcmqvoCNi4JbeMBGw==" saltValue="r7O9l2MCWKI3x0IlTsX0yw==" spinCount="100000" sheet="1" objects="1" scenarios="1"/>
  <mergeCells count="8">
    <mergeCell ref="A16:B16"/>
    <mergeCell ref="H4:I4"/>
    <mergeCell ref="B1:E1"/>
    <mergeCell ref="A4:B4"/>
    <mergeCell ref="A15:G15"/>
    <mergeCell ref="A13:B13"/>
    <mergeCell ref="A2:G2"/>
    <mergeCell ref="A3:G3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  <rowBreaks count="1" manualBreakCount="1">
    <brk id="14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8"/>
  <dimension ref="A1:B12"/>
  <sheetViews>
    <sheetView workbookViewId="0">
      <selection sqref="A1:C15"/>
    </sheetView>
  </sheetViews>
  <sheetFormatPr baseColWidth="10" defaultRowHeight="14.4" x14ac:dyDescent="0.3"/>
  <sheetData>
    <row r="1" spans="1:2" x14ac:dyDescent="0.3">
      <c r="A1" s="79" t="s">
        <v>50</v>
      </c>
    </row>
    <row r="5" spans="1:2" x14ac:dyDescent="0.3">
      <c r="A5">
        <v>1</v>
      </c>
      <c r="B5">
        <v>20000</v>
      </c>
    </row>
    <row r="6" spans="1:2" x14ac:dyDescent="0.3">
      <c r="A6">
        <v>2</v>
      </c>
      <c r="B6">
        <v>20000</v>
      </c>
    </row>
    <row r="7" spans="1:2" x14ac:dyDescent="0.3">
      <c r="A7">
        <v>3</v>
      </c>
      <c r="B7">
        <v>37500</v>
      </c>
    </row>
    <row r="8" spans="1:2" x14ac:dyDescent="0.3">
      <c r="A8">
        <v>4</v>
      </c>
      <c r="B8">
        <v>20000</v>
      </c>
    </row>
    <row r="11" spans="1:2" x14ac:dyDescent="0.3">
      <c r="A11" t="s">
        <v>63</v>
      </c>
    </row>
    <row r="12" spans="1:2" x14ac:dyDescent="0.3">
      <c r="A12" t="s">
        <v>62</v>
      </c>
    </row>
  </sheetData>
  <sheetProtection algorithmName="SHA-512" hashValue="KuoYi/NZZ+Z0b9JZWwRISZvSOUr//p01byjQzmNS63YoLq+WOdP98dgEJjGEPuIk18c/fb3UHQ2UUKZiBR1jcw==" saltValue="KIWWIsALIXVl5UBjefFdJ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9"/>
  <dimension ref="A1:A2"/>
  <sheetViews>
    <sheetView workbookViewId="0">
      <selection activeCell="A2" sqref="A2"/>
    </sheetView>
  </sheetViews>
  <sheetFormatPr baseColWidth="10" defaultRowHeight="14.4" x14ac:dyDescent="0.3"/>
  <sheetData>
    <row r="1" spans="1:1" x14ac:dyDescent="0.3">
      <c r="A1" t="s">
        <v>49</v>
      </c>
    </row>
    <row r="2" spans="1:1" x14ac:dyDescent="0.3">
      <c r="A2" t="s">
        <v>48</v>
      </c>
    </row>
  </sheetData>
  <sheetProtection algorithmName="SHA-512" hashValue="2vb5/FSmHpP/DnSGY98BFwRodtzW6+IkqK6Wq07w+Kxu68h9Muo1jTSSyln7y+4c/iO7DLJpuJUXw6fFCmXakQ==" saltValue="7g43VjNOvncxQE0XJP0qbw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BE04-BDED-4A08-8D2E-A27E94F2D3B6}">
  <sheetPr>
    <tabColor rgb="FF8DE5E3"/>
  </sheetPr>
  <dimension ref="A1:T31"/>
  <sheetViews>
    <sheetView topLeftCell="A19" zoomScale="85" zoomScaleNormal="85" workbookViewId="0">
      <selection activeCell="C24" sqref="C24:E24"/>
    </sheetView>
  </sheetViews>
  <sheetFormatPr baseColWidth="10" defaultColWidth="11.44140625" defaultRowHeight="14.4" x14ac:dyDescent="0.3"/>
  <cols>
    <col min="1" max="1" width="4" style="43" customWidth="1"/>
    <col min="2" max="2" width="29" style="43" customWidth="1"/>
    <col min="3" max="3" width="10.6640625" style="43" customWidth="1"/>
    <col min="4" max="4" width="8.6640625" style="43" customWidth="1"/>
    <col min="5" max="5" width="11.6640625" style="43" customWidth="1"/>
    <col min="6" max="6" width="10.6640625" style="43" customWidth="1"/>
    <col min="7" max="7" width="8.6640625" style="43" customWidth="1"/>
    <col min="8" max="8" width="11.6640625" style="43" customWidth="1"/>
    <col min="9" max="9" width="10.6640625" style="43" customWidth="1"/>
    <col min="10" max="10" width="8.6640625" style="43" customWidth="1"/>
    <col min="11" max="11" width="11.6640625" style="43" customWidth="1"/>
    <col min="12" max="12" width="10.6640625" style="43" customWidth="1"/>
    <col min="13" max="13" width="8.6640625" style="43" customWidth="1"/>
    <col min="14" max="14" width="11.6640625" style="43" customWidth="1"/>
    <col min="15" max="15" width="10.6640625" style="43" customWidth="1"/>
    <col min="16" max="16" width="8.6640625" style="43" customWidth="1"/>
    <col min="17" max="17" width="11.6640625" style="43" customWidth="1"/>
    <col min="18" max="18" width="13" style="43" customWidth="1"/>
    <col min="19" max="19" width="17.6640625" style="43" customWidth="1"/>
    <col min="20" max="20" width="12" style="43" bestFit="1" customWidth="1"/>
    <col min="21" max="21" width="11.44140625" style="43"/>
    <col min="22" max="22" width="11.44140625" style="43" customWidth="1"/>
    <col min="23" max="16384" width="11.44140625" style="43"/>
  </cols>
  <sheetData>
    <row r="1" spans="1:20" ht="103.5" customHeight="1" thickBot="1" x14ac:dyDescent="0.35">
      <c r="A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208"/>
      <c r="S1"/>
    </row>
    <row r="2" spans="1:20" ht="36" customHeight="1" thickTop="1" thickBot="1" x14ac:dyDescent="0.35">
      <c r="A2" s="327" t="s">
        <v>38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9"/>
    </row>
    <row r="3" spans="1:20" ht="36" customHeight="1" thickTop="1" x14ac:dyDescent="0.3">
      <c r="A3" s="338" t="s">
        <v>106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40"/>
    </row>
    <row r="4" spans="1:20" ht="24.75" customHeight="1" x14ac:dyDescent="0.3">
      <c r="A4" s="330" t="s">
        <v>2</v>
      </c>
      <c r="B4" s="331"/>
      <c r="C4" s="308" t="s">
        <v>64</v>
      </c>
      <c r="D4" s="309"/>
      <c r="E4" s="310"/>
      <c r="F4" s="308" t="s">
        <v>65</v>
      </c>
      <c r="G4" s="309"/>
      <c r="H4" s="310"/>
      <c r="I4" s="308" t="s">
        <v>66</v>
      </c>
      <c r="J4" s="309"/>
      <c r="K4" s="310"/>
      <c r="L4" s="308" t="s">
        <v>70</v>
      </c>
      <c r="M4" s="309"/>
      <c r="N4" s="310"/>
      <c r="O4" s="308" t="s">
        <v>71</v>
      </c>
      <c r="P4" s="309"/>
      <c r="Q4" s="310"/>
      <c r="R4" s="209" t="s">
        <v>75</v>
      </c>
      <c r="S4" s="332" t="s">
        <v>25</v>
      </c>
    </row>
    <row r="5" spans="1:20" ht="54.75" customHeight="1" thickBot="1" x14ac:dyDescent="0.35">
      <c r="A5" s="335" t="s">
        <v>86</v>
      </c>
      <c r="B5" s="336"/>
      <c r="C5" s="311" t="s">
        <v>88</v>
      </c>
      <c r="D5" s="312"/>
      <c r="E5" s="313"/>
      <c r="F5" s="311" t="s">
        <v>88</v>
      </c>
      <c r="G5" s="312"/>
      <c r="H5" s="313"/>
      <c r="I5" s="311" t="s">
        <v>88</v>
      </c>
      <c r="J5" s="312"/>
      <c r="K5" s="313"/>
      <c r="L5" s="311" t="s">
        <v>88</v>
      </c>
      <c r="M5" s="312"/>
      <c r="N5" s="313"/>
      <c r="O5" s="311" t="s">
        <v>88</v>
      </c>
      <c r="P5" s="312"/>
      <c r="Q5" s="313"/>
      <c r="R5" s="210" t="s">
        <v>92</v>
      </c>
      <c r="S5" s="333"/>
    </row>
    <row r="6" spans="1:20" ht="66.75" customHeight="1" thickBot="1" x14ac:dyDescent="0.35">
      <c r="A6" s="314" t="s">
        <v>84</v>
      </c>
      <c r="B6" s="315"/>
      <c r="C6" s="142" t="s">
        <v>83</v>
      </c>
      <c r="D6" s="197" t="s">
        <v>81</v>
      </c>
      <c r="E6" s="143" t="s">
        <v>82</v>
      </c>
      <c r="F6" s="142" t="s">
        <v>83</v>
      </c>
      <c r="G6" s="197" t="s">
        <v>81</v>
      </c>
      <c r="H6" s="143" t="s">
        <v>82</v>
      </c>
      <c r="I6" s="142" t="s">
        <v>83</v>
      </c>
      <c r="J6" s="197" t="s">
        <v>81</v>
      </c>
      <c r="K6" s="143" t="s">
        <v>82</v>
      </c>
      <c r="L6" s="142" t="s">
        <v>83</v>
      </c>
      <c r="M6" s="197" t="s">
        <v>81</v>
      </c>
      <c r="N6" s="143" t="s">
        <v>82</v>
      </c>
      <c r="O6" s="142" t="s">
        <v>83</v>
      </c>
      <c r="P6" s="197" t="s">
        <v>81</v>
      </c>
      <c r="Q6" s="143" t="s">
        <v>82</v>
      </c>
      <c r="R6" s="144" t="s">
        <v>85</v>
      </c>
      <c r="S6" s="334"/>
      <c r="T6" s="80">
        <v>2</v>
      </c>
    </row>
    <row r="7" spans="1:20" ht="13.5" customHeight="1" x14ac:dyDescent="0.3">
      <c r="A7" s="54">
        <v>1</v>
      </c>
      <c r="B7" s="118" t="s">
        <v>80</v>
      </c>
      <c r="C7" s="138"/>
      <c r="D7" s="139"/>
      <c r="E7" s="153">
        <f>C7*D7</f>
        <v>0</v>
      </c>
      <c r="F7" s="138"/>
      <c r="G7" s="139"/>
      <c r="H7" s="153">
        <f>F7*G7</f>
        <v>0</v>
      </c>
      <c r="I7" s="140"/>
      <c r="J7" s="139"/>
      <c r="K7" s="153">
        <f>I7*J7</f>
        <v>0</v>
      </c>
      <c r="L7" s="140"/>
      <c r="M7" s="139"/>
      <c r="N7" s="153">
        <f>L7*M7</f>
        <v>0</v>
      </c>
      <c r="O7" s="140"/>
      <c r="P7" s="139"/>
      <c r="Q7" s="153">
        <f>O7*P7</f>
        <v>0</v>
      </c>
      <c r="R7" s="270"/>
      <c r="S7" s="146">
        <f>E7+H7+K7+N7+Q7</f>
        <v>0</v>
      </c>
    </row>
    <row r="8" spans="1:20" ht="13.5" customHeight="1" x14ac:dyDescent="0.3">
      <c r="A8" s="54">
        <v>2</v>
      </c>
      <c r="B8" s="118" t="s">
        <v>80</v>
      </c>
      <c r="C8" s="134"/>
      <c r="D8" s="139"/>
      <c r="E8" s="153">
        <f t="shared" ref="E8:E16" si="0">C8*D8</f>
        <v>0</v>
      </c>
      <c r="F8" s="134"/>
      <c r="G8" s="139"/>
      <c r="H8" s="153">
        <f t="shared" ref="H8:H16" si="1">F8*G8</f>
        <v>0</v>
      </c>
      <c r="I8" s="134"/>
      <c r="J8" s="139"/>
      <c r="K8" s="153">
        <f t="shared" ref="K8:K16" si="2">I8*J8</f>
        <v>0</v>
      </c>
      <c r="L8" s="134"/>
      <c r="M8" s="139"/>
      <c r="N8" s="153">
        <f t="shared" ref="N8:N16" si="3">L8*M8</f>
        <v>0</v>
      </c>
      <c r="O8" s="134"/>
      <c r="P8" s="139"/>
      <c r="Q8" s="153">
        <f t="shared" ref="Q8:Q16" si="4">O8*P8</f>
        <v>0</v>
      </c>
      <c r="R8" s="271"/>
      <c r="S8" s="146">
        <f t="shared" ref="S8:S16" si="5">E8+H8+K8+N8+Q8</f>
        <v>0</v>
      </c>
    </row>
    <row r="9" spans="1:20" ht="13.5" customHeight="1" x14ac:dyDescent="0.3">
      <c r="A9" s="54">
        <v>3</v>
      </c>
      <c r="B9" s="118" t="s">
        <v>80</v>
      </c>
      <c r="C9" s="135"/>
      <c r="D9" s="139"/>
      <c r="E9" s="153">
        <f t="shared" si="0"/>
        <v>0</v>
      </c>
      <c r="F9" s="135"/>
      <c r="G9" s="139"/>
      <c r="H9" s="153">
        <f t="shared" si="1"/>
        <v>0</v>
      </c>
      <c r="I9" s="135"/>
      <c r="J9" s="139"/>
      <c r="K9" s="153">
        <f t="shared" si="2"/>
        <v>0</v>
      </c>
      <c r="L9" s="135"/>
      <c r="M9" s="139"/>
      <c r="N9" s="153">
        <f t="shared" si="3"/>
        <v>0</v>
      </c>
      <c r="O9" s="135"/>
      <c r="P9" s="139"/>
      <c r="Q9" s="153">
        <f t="shared" si="4"/>
        <v>0</v>
      </c>
      <c r="R9" s="271"/>
      <c r="S9" s="146">
        <f t="shared" si="5"/>
        <v>0</v>
      </c>
    </row>
    <row r="10" spans="1:20" ht="13.5" customHeight="1" x14ac:dyDescent="0.3">
      <c r="A10" s="54">
        <v>4</v>
      </c>
      <c r="B10" s="118" t="s">
        <v>68</v>
      </c>
      <c r="C10" s="135"/>
      <c r="D10" s="139"/>
      <c r="E10" s="153">
        <f t="shared" si="0"/>
        <v>0</v>
      </c>
      <c r="F10" s="135"/>
      <c r="G10" s="139"/>
      <c r="H10" s="153">
        <f t="shared" si="1"/>
        <v>0</v>
      </c>
      <c r="I10" s="135"/>
      <c r="J10" s="139"/>
      <c r="K10" s="153">
        <f t="shared" si="2"/>
        <v>0</v>
      </c>
      <c r="L10" s="135"/>
      <c r="M10" s="139"/>
      <c r="N10" s="153">
        <f t="shared" si="3"/>
        <v>0</v>
      </c>
      <c r="O10" s="135"/>
      <c r="P10" s="139"/>
      <c r="Q10" s="153">
        <f t="shared" si="4"/>
        <v>0</v>
      </c>
      <c r="R10" s="271"/>
      <c r="S10" s="146">
        <f t="shared" si="5"/>
        <v>0</v>
      </c>
    </row>
    <row r="11" spans="1:20" ht="13.5" customHeight="1" x14ac:dyDescent="0.3">
      <c r="A11" s="54">
        <v>5</v>
      </c>
      <c r="B11" s="118"/>
      <c r="C11" s="135"/>
      <c r="D11" s="139"/>
      <c r="E11" s="153">
        <f t="shared" si="0"/>
        <v>0</v>
      </c>
      <c r="F11" s="135"/>
      <c r="G11" s="139"/>
      <c r="H11" s="153">
        <f t="shared" si="1"/>
        <v>0</v>
      </c>
      <c r="I11" s="135"/>
      <c r="J11" s="139"/>
      <c r="K11" s="153">
        <f t="shared" si="2"/>
        <v>0</v>
      </c>
      <c r="L11" s="135"/>
      <c r="M11" s="139"/>
      <c r="N11" s="153">
        <f t="shared" si="3"/>
        <v>0</v>
      </c>
      <c r="O11" s="135"/>
      <c r="P11" s="139"/>
      <c r="Q11" s="153">
        <f t="shared" si="4"/>
        <v>0</v>
      </c>
      <c r="R11" s="271"/>
      <c r="S11" s="146">
        <f t="shared" si="5"/>
        <v>0</v>
      </c>
    </row>
    <row r="12" spans="1:20" ht="13.5" customHeight="1" x14ac:dyDescent="0.3">
      <c r="A12" s="54">
        <v>6</v>
      </c>
      <c r="B12" s="118"/>
      <c r="C12" s="134"/>
      <c r="D12" s="139"/>
      <c r="E12" s="153">
        <f t="shared" si="0"/>
        <v>0</v>
      </c>
      <c r="F12" s="134"/>
      <c r="G12" s="139"/>
      <c r="H12" s="153">
        <f t="shared" si="1"/>
        <v>0</v>
      </c>
      <c r="I12" s="134"/>
      <c r="J12" s="139"/>
      <c r="K12" s="153">
        <f t="shared" si="2"/>
        <v>0</v>
      </c>
      <c r="L12" s="134"/>
      <c r="M12" s="139"/>
      <c r="N12" s="153">
        <f t="shared" si="3"/>
        <v>0</v>
      </c>
      <c r="O12" s="134"/>
      <c r="P12" s="139"/>
      <c r="Q12" s="153">
        <f t="shared" si="4"/>
        <v>0</v>
      </c>
      <c r="R12" s="271"/>
      <c r="S12" s="146">
        <f t="shared" si="5"/>
        <v>0</v>
      </c>
    </row>
    <row r="13" spans="1:20" ht="13.5" customHeight="1" x14ac:dyDescent="0.3">
      <c r="A13" s="54">
        <v>7</v>
      </c>
      <c r="B13" s="118"/>
      <c r="C13" s="134"/>
      <c r="D13" s="139"/>
      <c r="E13" s="153">
        <f t="shared" si="0"/>
        <v>0</v>
      </c>
      <c r="F13" s="134"/>
      <c r="G13" s="139"/>
      <c r="H13" s="153">
        <f t="shared" si="1"/>
        <v>0</v>
      </c>
      <c r="I13" s="134"/>
      <c r="J13" s="139"/>
      <c r="K13" s="153">
        <f t="shared" si="2"/>
        <v>0</v>
      </c>
      <c r="L13" s="134"/>
      <c r="M13" s="139"/>
      <c r="N13" s="153">
        <f t="shared" si="3"/>
        <v>0</v>
      </c>
      <c r="O13" s="134"/>
      <c r="P13" s="139"/>
      <c r="Q13" s="153">
        <f t="shared" si="4"/>
        <v>0</v>
      </c>
      <c r="R13" s="271"/>
      <c r="S13" s="146">
        <f t="shared" si="5"/>
        <v>0</v>
      </c>
    </row>
    <row r="14" spans="1:20" ht="13.5" customHeight="1" x14ac:dyDescent="0.3">
      <c r="A14" s="54">
        <v>8</v>
      </c>
      <c r="B14" s="118"/>
      <c r="C14" s="135"/>
      <c r="D14" s="139"/>
      <c r="E14" s="153">
        <f t="shared" si="0"/>
        <v>0</v>
      </c>
      <c r="F14" s="135"/>
      <c r="G14" s="139"/>
      <c r="H14" s="153">
        <f t="shared" si="1"/>
        <v>0</v>
      </c>
      <c r="I14" s="135"/>
      <c r="J14" s="139"/>
      <c r="K14" s="153">
        <f t="shared" si="2"/>
        <v>0</v>
      </c>
      <c r="L14" s="135"/>
      <c r="M14" s="139"/>
      <c r="N14" s="153">
        <f t="shared" si="3"/>
        <v>0</v>
      </c>
      <c r="O14" s="135"/>
      <c r="P14" s="139"/>
      <c r="Q14" s="153">
        <f t="shared" si="4"/>
        <v>0</v>
      </c>
      <c r="R14" s="271"/>
      <c r="S14" s="146">
        <f t="shared" si="5"/>
        <v>0</v>
      </c>
    </row>
    <row r="15" spans="1:20" ht="13.5" customHeight="1" x14ac:dyDescent="0.3">
      <c r="A15" s="54">
        <v>9</v>
      </c>
      <c r="B15" s="118"/>
      <c r="C15" s="135"/>
      <c r="D15" s="139"/>
      <c r="E15" s="153">
        <f t="shared" si="0"/>
        <v>0</v>
      </c>
      <c r="F15" s="135"/>
      <c r="G15" s="139"/>
      <c r="H15" s="153">
        <f t="shared" si="1"/>
        <v>0</v>
      </c>
      <c r="I15" s="135"/>
      <c r="J15" s="139"/>
      <c r="K15" s="153">
        <f t="shared" si="2"/>
        <v>0</v>
      </c>
      <c r="L15" s="135"/>
      <c r="M15" s="139"/>
      <c r="N15" s="153">
        <f t="shared" si="3"/>
        <v>0</v>
      </c>
      <c r="O15" s="135"/>
      <c r="P15" s="139"/>
      <c r="Q15" s="153">
        <f t="shared" si="4"/>
        <v>0</v>
      </c>
      <c r="R15" s="271"/>
      <c r="S15" s="146">
        <f t="shared" si="5"/>
        <v>0</v>
      </c>
    </row>
    <row r="16" spans="1:20" ht="13.5" customHeight="1" x14ac:dyDescent="0.3">
      <c r="A16" s="54">
        <v>10</v>
      </c>
      <c r="B16" s="118"/>
      <c r="C16" s="135"/>
      <c r="D16" s="139"/>
      <c r="E16" s="153">
        <f t="shared" si="0"/>
        <v>0</v>
      </c>
      <c r="F16" s="135"/>
      <c r="G16" s="139"/>
      <c r="H16" s="153">
        <f t="shared" si="1"/>
        <v>0</v>
      </c>
      <c r="I16" s="135"/>
      <c r="J16" s="139"/>
      <c r="K16" s="153">
        <f t="shared" si="2"/>
        <v>0</v>
      </c>
      <c r="L16" s="135"/>
      <c r="M16" s="139"/>
      <c r="N16" s="153">
        <f t="shared" si="3"/>
        <v>0</v>
      </c>
      <c r="O16" s="135"/>
      <c r="P16" s="139"/>
      <c r="Q16" s="153">
        <f t="shared" si="4"/>
        <v>0</v>
      </c>
      <c r="R16" s="271"/>
      <c r="S16" s="146">
        <f t="shared" si="5"/>
        <v>0</v>
      </c>
    </row>
    <row r="17" spans="1:20" ht="13.5" customHeight="1" thickBot="1" x14ac:dyDescent="0.35">
      <c r="A17" s="316"/>
      <c r="B17" s="317"/>
      <c r="C17" s="136"/>
      <c r="D17" s="247"/>
      <c r="E17" s="248"/>
      <c r="F17" s="136"/>
      <c r="G17" s="247"/>
      <c r="H17" s="248"/>
      <c r="I17" s="141"/>
      <c r="J17" s="247"/>
      <c r="K17" s="248"/>
      <c r="L17" s="136"/>
      <c r="M17" s="247"/>
      <c r="N17" s="248"/>
      <c r="O17" s="136"/>
      <c r="P17" s="247"/>
      <c r="Q17" s="248"/>
      <c r="R17" s="272"/>
      <c r="S17" s="147"/>
    </row>
    <row r="18" spans="1:20" ht="48" customHeight="1" thickBot="1" x14ac:dyDescent="0.35">
      <c r="A18" s="318" t="s">
        <v>104</v>
      </c>
      <c r="B18" s="319"/>
      <c r="C18" s="290">
        <f>SUM(E7:E16)</f>
        <v>0</v>
      </c>
      <c r="D18" s="291"/>
      <c r="E18" s="292"/>
      <c r="F18" s="290">
        <f>SUM(H7:H16)</f>
        <v>0</v>
      </c>
      <c r="G18" s="291"/>
      <c r="H18" s="292"/>
      <c r="I18" s="290">
        <f>SUM(K7:K16)</f>
        <v>0</v>
      </c>
      <c r="J18" s="291"/>
      <c r="K18" s="292"/>
      <c r="L18" s="290">
        <f>SUM(N7:N16)</f>
        <v>0</v>
      </c>
      <c r="M18" s="291"/>
      <c r="N18" s="292"/>
      <c r="O18" s="290">
        <f>SUM(Q7:Q16)</f>
        <v>0</v>
      </c>
      <c r="P18" s="291"/>
      <c r="Q18" s="292"/>
      <c r="R18" s="212"/>
      <c r="S18" s="211">
        <f>SUM(C18,F18,I18,L18,O18)</f>
        <v>0</v>
      </c>
    </row>
    <row r="19" spans="1:20" ht="240.75" customHeight="1" thickBot="1" x14ac:dyDescent="0.35">
      <c r="A19" s="300" t="s">
        <v>89</v>
      </c>
      <c r="B19" s="301"/>
      <c r="C19" s="285">
        <f>C18*40%</f>
        <v>0</v>
      </c>
      <c r="D19" s="286"/>
      <c r="E19" s="287"/>
      <c r="F19" s="285">
        <f t="shared" ref="F19" si="6">F18*40%</f>
        <v>0</v>
      </c>
      <c r="G19" s="286"/>
      <c r="H19" s="287"/>
      <c r="I19" s="285">
        <f t="shared" ref="I19" si="7">I18*40%</f>
        <v>0</v>
      </c>
      <c r="J19" s="286"/>
      <c r="K19" s="287"/>
      <c r="L19" s="285">
        <f t="shared" ref="L19" si="8">L18*40%</f>
        <v>0</v>
      </c>
      <c r="M19" s="286"/>
      <c r="N19" s="287"/>
      <c r="O19" s="285">
        <f t="shared" ref="O19" si="9">O18*40%</f>
        <v>0</v>
      </c>
      <c r="P19" s="286"/>
      <c r="Q19" s="287"/>
      <c r="R19" s="213"/>
      <c r="S19" s="214">
        <f>O19+L19+I19+F19+C19</f>
        <v>0</v>
      </c>
      <c r="T19" s="145"/>
    </row>
    <row r="20" spans="1:20" ht="45" customHeight="1" x14ac:dyDescent="0.3">
      <c r="A20" s="304" t="s">
        <v>32</v>
      </c>
      <c r="B20" s="305"/>
      <c r="C20" s="323"/>
      <c r="D20" s="324"/>
      <c r="E20" s="137"/>
      <c r="F20" s="293"/>
      <c r="G20" s="294"/>
      <c r="H20" s="137"/>
      <c r="I20" s="293"/>
      <c r="J20" s="294"/>
      <c r="K20" s="137"/>
      <c r="L20" s="293"/>
      <c r="M20" s="294"/>
      <c r="N20" s="137"/>
      <c r="O20" s="293"/>
      <c r="P20" s="294"/>
      <c r="Q20" s="137"/>
      <c r="R20" s="215">
        <f>IF($T$6=1,700,IF($T$6=2,0,""))</f>
        <v>0</v>
      </c>
      <c r="S20" s="216">
        <f>SUM(C20,F20,I20,L20,O20,R20)</f>
        <v>0</v>
      </c>
    </row>
    <row r="21" spans="1:20" ht="45.75" customHeight="1" thickBot="1" x14ac:dyDescent="0.35">
      <c r="A21" s="74"/>
      <c r="B21" s="117"/>
      <c r="C21" s="325"/>
      <c r="D21" s="326"/>
      <c r="E21" s="217"/>
      <c r="F21" s="298"/>
      <c r="G21" s="322"/>
      <c r="H21" s="218"/>
      <c r="I21" s="298"/>
      <c r="J21" s="322"/>
      <c r="K21" s="218"/>
      <c r="L21" s="298"/>
      <c r="M21" s="322"/>
      <c r="N21" s="218"/>
      <c r="O21" s="298"/>
      <c r="P21" s="299"/>
      <c r="Q21" s="219"/>
      <c r="R21" s="220"/>
      <c r="S21" s="221"/>
    </row>
    <row r="22" spans="1:20" ht="25.5" customHeight="1" thickBot="1" x14ac:dyDescent="0.35">
      <c r="A22" s="302" t="s">
        <v>13</v>
      </c>
      <c r="B22" s="303"/>
      <c r="C22" s="295">
        <f>C18+C19</f>
        <v>0</v>
      </c>
      <c r="D22" s="296"/>
      <c r="E22" s="297"/>
      <c r="F22" s="295">
        <f>F18+F19</f>
        <v>0</v>
      </c>
      <c r="G22" s="296"/>
      <c r="H22" s="297"/>
      <c r="I22" s="295">
        <f>I18+I19</f>
        <v>0</v>
      </c>
      <c r="J22" s="296"/>
      <c r="K22" s="297"/>
      <c r="L22" s="295">
        <f>L18+L19</f>
        <v>0</v>
      </c>
      <c r="M22" s="296"/>
      <c r="N22" s="297"/>
      <c r="O22" s="295">
        <f>O18+O19</f>
        <v>0</v>
      </c>
      <c r="P22" s="296"/>
      <c r="Q22" s="297"/>
      <c r="R22" s="222">
        <f>R20</f>
        <v>0</v>
      </c>
      <c r="S22" s="223">
        <f>SUM(C22,F22,I22,L22,O22,R22)</f>
        <v>0</v>
      </c>
    </row>
    <row r="23" spans="1:20" ht="111" customHeight="1" x14ac:dyDescent="0.3">
      <c r="A23" s="306" t="s">
        <v>96</v>
      </c>
      <c r="B23" s="307"/>
      <c r="C23" s="282">
        <f>SUM(C24:C28)</f>
        <v>0</v>
      </c>
      <c r="D23" s="283"/>
      <c r="E23" s="284"/>
      <c r="F23" s="282">
        <f>SUM(F24:F28)</f>
        <v>0</v>
      </c>
      <c r="G23" s="283"/>
      <c r="H23" s="284"/>
      <c r="I23" s="282">
        <f>SUM(I24:I28)</f>
        <v>0</v>
      </c>
      <c r="J23" s="283"/>
      <c r="K23" s="284"/>
      <c r="L23" s="282">
        <f>SUM(L24:L28)</f>
        <v>0</v>
      </c>
      <c r="M23" s="283"/>
      <c r="N23" s="284"/>
      <c r="O23" s="282">
        <f>SUM(O24:O28)</f>
        <v>0</v>
      </c>
      <c r="P23" s="283"/>
      <c r="Q23" s="284"/>
      <c r="R23" s="224"/>
      <c r="S23" s="225">
        <f>SUM(C23,F23,I23,L23,O23)</f>
        <v>0</v>
      </c>
    </row>
    <row r="24" spans="1:20" ht="31.5" customHeight="1" x14ac:dyDescent="0.3">
      <c r="A24" s="151">
        <v>1</v>
      </c>
      <c r="B24" s="152" t="s">
        <v>95</v>
      </c>
      <c r="C24" s="273"/>
      <c r="D24" s="274"/>
      <c r="E24" s="275"/>
      <c r="F24" s="273"/>
      <c r="G24" s="274"/>
      <c r="H24" s="275"/>
      <c r="I24" s="273"/>
      <c r="J24" s="274"/>
      <c r="K24" s="275"/>
      <c r="L24" s="273"/>
      <c r="M24" s="274"/>
      <c r="N24" s="275"/>
      <c r="O24" s="273"/>
      <c r="P24" s="274"/>
      <c r="Q24" s="275"/>
      <c r="R24" s="288"/>
      <c r="S24" s="146">
        <f t="shared" ref="S24:S29" si="10">C24+F24+I24+L24+O24</f>
        <v>0</v>
      </c>
    </row>
    <row r="25" spans="1:20" ht="31.5" customHeight="1" x14ac:dyDescent="0.3">
      <c r="A25" s="54">
        <v>2</v>
      </c>
      <c r="B25" s="149" t="s">
        <v>95</v>
      </c>
      <c r="C25" s="276"/>
      <c r="D25" s="277"/>
      <c r="E25" s="278"/>
      <c r="F25" s="276"/>
      <c r="G25" s="277"/>
      <c r="H25" s="278"/>
      <c r="I25" s="276"/>
      <c r="J25" s="277"/>
      <c r="K25" s="278"/>
      <c r="L25" s="276"/>
      <c r="M25" s="277"/>
      <c r="N25" s="278"/>
      <c r="O25" s="276"/>
      <c r="P25" s="277"/>
      <c r="Q25" s="278"/>
      <c r="R25" s="288"/>
      <c r="S25" s="146">
        <f t="shared" si="10"/>
        <v>0</v>
      </c>
    </row>
    <row r="26" spans="1:20" ht="13.5" customHeight="1" x14ac:dyDescent="0.3">
      <c r="A26" s="54">
        <v>3</v>
      </c>
      <c r="B26" s="156" t="s">
        <v>68</v>
      </c>
      <c r="C26" s="276"/>
      <c r="D26" s="277"/>
      <c r="E26" s="278"/>
      <c r="F26" s="276"/>
      <c r="G26" s="277"/>
      <c r="H26" s="278"/>
      <c r="I26" s="276"/>
      <c r="J26" s="277"/>
      <c r="K26" s="278"/>
      <c r="L26" s="276"/>
      <c r="M26" s="277"/>
      <c r="N26" s="278"/>
      <c r="O26" s="276"/>
      <c r="P26" s="277"/>
      <c r="Q26" s="278"/>
      <c r="R26" s="288"/>
      <c r="S26" s="146">
        <f t="shared" si="10"/>
        <v>0</v>
      </c>
    </row>
    <row r="27" spans="1:20" ht="13.5" customHeight="1" x14ac:dyDescent="0.3">
      <c r="A27" s="54">
        <v>4</v>
      </c>
      <c r="B27" s="55"/>
      <c r="C27" s="276"/>
      <c r="D27" s="277"/>
      <c r="E27" s="278"/>
      <c r="F27" s="276"/>
      <c r="G27" s="277"/>
      <c r="H27" s="278"/>
      <c r="I27" s="276"/>
      <c r="J27" s="277"/>
      <c r="K27" s="278"/>
      <c r="L27" s="276"/>
      <c r="M27" s="277"/>
      <c r="N27" s="278"/>
      <c r="O27" s="276"/>
      <c r="P27" s="277"/>
      <c r="Q27" s="278"/>
      <c r="R27" s="288"/>
      <c r="S27" s="146">
        <f t="shared" si="10"/>
        <v>0</v>
      </c>
    </row>
    <row r="28" spans="1:20" ht="13.5" customHeight="1" x14ac:dyDescent="0.3">
      <c r="A28" s="54">
        <v>5</v>
      </c>
      <c r="B28" s="55"/>
      <c r="C28" s="276"/>
      <c r="D28" s="277"/>
      <c r="E28" s="278"/>
      <c r="F28" s="276"/>
      <c r="G28" s="277"/>
      <c r="H28" s="278"/>
      <c r="I28" s="276"/>
      <c r="J28" s="277"/>
      <c r="K28" s="278"/>
      <c r="L28" s="276"/>
      <c r="M28" s="277"/>
      <c r="N28" s="278"/>
      <c r="O28" s="276"/>
      <c r="P28" s="277"/>
      <c r="Q28" s="278"/>
      <c r="R28" s="288"/>
      <c r="S28" s="146">
        <f t="shared" si="10"/>
        <v>0</v>
      </c>
    </row>
    <row r="29" spans="1:20" ht="13.5" customHeight="1" thickBot="1" x14ac:dyDescent="0.35">
      <c r="A29" s="75"/>
      <c r="B29" s="76"/>
      <c r="C29" s="279"/>
      <c r="D29" s="280"/>
      <c r="E29" s="281"/>
      <c r="F29" s="279"/>
      <c r="G29" s="280"/>
      <c r="H29" s="281"/>
      <c r="I29" s="279"/>
      <c r="J29" s="280"/>
      <c r="K29" s="281"/>
      <c r="L29" s="279"/>
      <c r="M29" s="280"/>
      <c r="N29" s="281"/>
      <c r="O29" s="279"/>
      <c r="P29" s="280"/>
      <c r="Q29" s="281"/>
      <c r="R29" s="289"/>
      <c r="S29" s="146">
        <f t="shared" si="10"/>
        <v>0</v>
      </c>
    </row>
    <row r="30" spans="1:20" ht="75" customHeight="1" thickBot="1" x14ac:dyDescent="0.35">
      <c r="A30" s="320" t="s">
        <v>87</v>
      </c>
      <c r="B30" s="321"/>
      <c r="C30" s="267">
        <f>C22-C23</f>
        <v>0</v>
      </c>
      <c r="D30" s="268"/>
      <c r="E30" s="269"/>
      <c r="F30" s="267">
        <f>F22-F23</f>
        <v>0</v>
      </c>
      <c r="G30" s="268"/>
      <c r="H30" s="269"/>
      <c r="I30" s="267">
        <f>I22-I23</f>
        <v>0</v>
      </c>
      <c r="J30" s="268"/>
      <c r="K30" s="269"/>
      <c r="L30" s="267">
        <f>L22-L23</f>
        <v>0</v>
      </c>
      <c r="M30" s="268"/>
      <c r="N30" s="269"/>
      <c r="O30" s="267">
        <f>O22-O23</f>
        <v>0</v>
      </c>
      <c r="P30" s="268"/>
      <c r="Q30" s="269"/>
      <c r="R30" s="226">
        <f>R20</f>
        <v>0</v>
      </c>
      <c r="S30" s="227">
        <f>S22-S23</f>
        <v>0</v>
      </c>
    </row>
    <row r="31" spans="1:20" ht="15" thickTop="1" x14ac:dyDescent="0.3"/>
  </sheetData>
  <sheetProtection algorithmName="SHA-512" hashValue="MGqUoP5/Pk54KZFXuBl7jPrNCsZsjSI+QMn8TGy2ba2k6iLOqtNxFx1+B1tPh2ll3clqxT07dRUlP4FGixe/6w==" saltValue="KnAnPleWFFuQi141pwwgNg==" spinCount="100000" sheet="1" objects="1" scenarios="1"/>
  <mergeCells count="91">
    <mergeCell ref="A2:S2"/>
    <mergeCell ref="A4:B4"/>
    <mergeCell ref="S4:S6"/>
    <mergeCell ref="A5:B5"/>
    <mergeCell ref="C1:Q1"/>
    <mergeCell ref="A3:S3"/>
    <mergeCell ref="O4:Q4"/>
    <mergeCell ref="O5:Q5"/>
    <mergeCell ref="L19:N19"/>
    <mergeCell ref="I19:K19"/>
    <mergeCell ref="F19:H19"/>
    <mergeCell ref="C19:E19"/>
    <mergeCell ref="L21:M21"/>
    <mergeCell ref="C20:D20"/>
    <mergeCell ref="F20:G20"/>
    <mergeCell ref="I20:J20"/>
    <mergeCell ref="L20:M20"/>
    <mergeCell ref="C21:D21"/>
    <mergeCell ref="F21:G21"/>
    <mergeCell ref="I21:J21"/>
    <mergeCell ref="C23:E23"/>
    <mergeCell ref="F23:H23"/>
    <mergeCell ref="I23:K23"/>
    <mergeCell ref="L23:N23"/>
    <mergeCell ref="L22:N22"/>
    <mergeCell ref="C22:E22"/>
    <mergeCell ref="F22:H22"/>
    <mergeCell ref="I22:K22"/>
    <mergeCell ref="A30:B30"/>
    <mergeCell ref="C30:E30"/>
    <mergeCell ref="F30:H30"/>
    <mergeCell ref="I30:K30"/>
    <mergeCell ref="L30:N30"/>
    <mergeCell ref="I18:K18"/>
    <mergeCell ref="L18:N18"/>
    <mergeCell ref="F4:H4"/>
    <mergeCell ref="F5:H5"/>
    <mergeCell ref="A6:B6"/>
    <mergeCell ref="I4:K4"/>
    <mergeCell ref="L4:N4"/>
    <mergeCell ref="L5:N5"/>
    <mergeCell ref="I5:K5"/>
    <mergeCell ref="A17:B17"/>
    <mergeCell ref="C4:E4"/>
    <mergeCell ref="C5:E5"/>
    <mergeCell ref="C18:E18"/>
    <mergeCell ref="F18:H18"/>
    <mergeCell ref="A18:B18"/>
    <mergeCell ref="A19:B19"/>
    <mergeCell ref="C29:E29"/>
    <mergeCell ref="F24:H24"/>
    <mergeCell ref="F25:H25"/>
    <mergeCell ref="F26:H26"/>
    <mergeCell ref="F27:H27"/>
    <mergeCell ref="F28:H28"/>
    <mergeCell ref="F29:H29"/>
    <mergeCell ref="C24:E24"/>
    <mergeCell ref="C25:E25"/>
    <mergeCell ref="C26:E26"/>
    <mergeCell ref="C27:E27"/>
    <mergeCell ref="C28:E28"/>
    <mergeCell ref="A22:B22"/>
    <mergeCell ref="A20:B20"/>
    <mergeCell ref="A23:B23"/>
    <mergeCell ref="I28:K28"/>
    <mergeCell ref="I29:K29"/>
    <mergeCell ref="L24:N24"/>
    <mergeCell ref="L25:N25"/>
    <mergeCell ref="L26:N26"/>
    <mergeCell ref="L27:N27"/>
    <mergeCell ref="L28:N28"/>
    <mergeCell ref="L29:N29"/>
    <mergeCell ref="I24:K24"/>
    <mergeCell ref="I25:K25"/>
    <mergeCell ref="I26:K26"/>
    <mergeCell ref="I27:K27"/>
    <mergeCell ref="O30:Q30"/>
    <mergeCell ref="R7:R17"/>
    <mergeCell ref="O24:Q24"/>
    <mergeCell ref="O25:Q25"/>
    <mergeCell ref="O26:Q26"/>
    <mergeCell ref="O27:Q27"/>
    <mergeCell ref="O28:Q28"/>
    <mergeCell ref="O29:Q29"/>
    <mergeCell ref="O23:Q23"/>
    <mergeCell ref="O19:Q19"/>
    <mergeCell ref="R24:R29"/>
    <mergeCell ref="O18:Q18"/>
    <mergeCell ref="O20:P20"/>
    <mergeCell ref="O22:Q22"/>
    <mergeCell ref="O21:P2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5" orientation="landscape" r:id="rId1"/>
  <headerFooter>
    <oddHeader>&amp;A</oddHeader>
    <oddFooter>Page &amp;P de &amp;N</oddFooter>
  </headerFooter>
  <rowBreaks count="1" manualBreakCount="1">
    <brk id="1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3">
              <controlPr defaultSize="0" autoLine="0" autoPict="0">
                <anchor moveWithCells="1">
                  <from>
                    <xdr:col>0</xdr:col>
                    <xdr:colOff>22860</xdr:colOff>
                    <xdr:row>20</xdr:row>
                    <xdr:rowOff>7620</xdr:rowOff>
                  </from>
                  <to>
                    <xdr:col>1</xdr:col>
                    <xdr:colOff>1912620</xdr:colOff>
                    <xdr:row>20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8DE5E3"/>
  </sheetPr>
  <dimension ref="A1:O56"/>
  <sheetViews>
    <sheetView topLeftCell="A35" zoomScale="85" zoomScaleNormal="85" workbookViewId="0">
      <selection activeCell="E49" sqref="E49"/>
    </sheetView>
  </sheetViews>
  <sheetFormatPr baseColWidth="10" defaultColWidth="11.44140625" defaultRowHeight="14.4" x14ac:dyDescent="0.3"/>
  <cols>
    <col min="1" max="1" width="4" style="43" customWidth="1"/>
    <col min="2" max="2" width="36.6640625" style="43" customWidth="1"/>
    <col min="3" max="3" width="18.6640625" style="43" customWidth="1"/>
    <col min="4" max="4" width="8.33203125" style="43" customWidth="1"/>
    <col min="5" max="5" width="18.6640625" style="43" customWidth="1"/>
    <col min="6" max="6" width="8.33203125" style="43" customWidth="1"/>
    <col min="7" max="7" width="18.6640625" style="43" customWidth="1"/>
    <col min="8" max="8" width="8.33203125" style="43" customWidth="1"/>
    <col min="9" max="9" width="18.6640625" style="43" customWidth="1"/>
    <col min="10" max="10" width="8.33203125" style="43" customWidth="1"/>
    <col min="11" max="11" width="17.5546875" style="43" customWidth="1"/>
    <col min="12" max="12" width="8.33203125" style="43" customWidth="1"/>
    <col min="13" max="13" width="14.88671875" style="43" customWidth="1"/>
    <col min="14" max="14" width="17.88671875" style="43" customWidth="1"/>
    <col min="15" max="16" width="11.44140625" style="43"/>
    <col min="17" max="17" width="11.44140625" style="43" customWidth="1"/>
    <col min="18" max="16384" width="11.44140625" style="43"/>
  </cols>
  <sheetData>
    <row r="1" spans="1:15" ht="103.5" customHeight="1" thickBot="1" x14ac:dyDescent="0.35">
      <c r="A1"/>
      <c r="B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/>
      <c r="M1"/>
      <c r="N1"/>
    </row>
    <row r="2" spans="1:15" ht="36" customHeight="1" thickTop="1" thickBot="1" x14ac:dyDescent="0.35">
      <c r="A2" s="377" t="s">
        <v>38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9"/>
    </row>
    <row r="3" spans="1:15" ht="36" customHeight="1" thickBot="1" x14ac:dyDescent="0.35">
      <c r="A3" s="383" t="s">
        <v>90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5"/>
    </row>
    <row r="4" spans="1:15" ht="24.75" customHeight="1" x14ac:dyDescent="0.3">
      <c r="A4" s="381" t="s">
        <v>2</v>
      </c>
      <c r="B4" s="382"/>
      <c r="C4" s="345" t="s">
        <v>64</v>
      </c>
      <c r="D4" s="346"/>
      <c r="E4" s="345" t="s">
        <v>65</v>
      </c>
      <c r="F4" s="346"/>
      <c r="G4" s="345" t="s">
        <v>66</v>
      </c>
      <c r="H4" s="346"/>
      <c r="I4" s="345" t="s">
        <v>70</v>
      </c>
      <c r="J4" s="346"/>
      <c r="K4" s="345" t="s">
        <v>71</v>
      </c>
      <c r="L4" s="347"/>
      <c r="M4" s="228" t="s">
        <v>23</v>
      </c>
      <c r="N4" s="333" t="s">
        <v>25</v>
      </c>
    </row>
    <row r="5" spans="1:15" ht="39" customHeight="1" thickBot="1" x14ac:dyDescent="0.35">
      <c r="A5" s="335" t="s">
        <v>69</v>
      </c>
      <c r="B5" s="336"/>
      <c r="C5" s="311" t="s">
        <v>72</v>
      </c>
      <c r="D5" s="313"/>
      <c r="E5" s="311" t="s">
        <v>72</v>
      </c>
      <c r="F5" s="313"/>
      <c r="G5" s="311" t="s">
        <v>72</v>
      </c>
      <c r="H5" s="313"/>
      <c r="I5" s="311" t="s">
        <v>72</v>
      </c>
      <c r="J5" s="313"/>
      <c r="K5" s="311" t="s">
        <v>72</v>
      </c>
      <c r="L5" s="313"/>
      <c r="M5" s="229" t="s">
        <v>24</v>
      </c>
      <c r="N5" s="333"/>
    </row>
    <row r="6" spans="1:15" ht="46.5" customHeight="1" thickBot="1" x14ac:dyDescent="0.35">
      <c r="A6" s="365" t="s">
        <v>16</v>
      </c>
      <c r="B6" s="366"/>
      <c r="C6" s="119" t="s">
        <v>14</v>
      </c>
      <c r="D6" s="120" t="s">
        <v>15</v>
      </c>
      <c r="E6" s="119" t="s">
        <v>14</v>
      </c>
      <c r="F6" s="120" t="s">
        <v>15</v>
      </c>
      <c r="G6" s="119" t="s">
        <v>14</v>
      </c>
      <c r="H6" s="120" t="s">
        <v>15</v>
      </c>
      <c r="I6" s="119" t="s">
        <v>14</v>
      </c>
      <c r="J6" s="120" t="s">
        <v>15</v>
      </c>
      <c r="K6" s="119" t="s">
        <v>14</v>
      </c>
      <c r="L6" s="121" t="s">
        <v>15</v>
      </c>
      <c r="M6" s="167" t="s">
        <v>14</v>
      </c>
      <c r="N6" s="380"/>
      <c r="O6" s="80">
        <v>2</v>
      </c>
    </row>
    <row r="7" spans="1:15" ht="100.5" customHeight="1" thickBot="1" x14ac:dyDescent="0.35">
      <c r="A7" s="314" t="s">
        <v>67</v>
      </c>
      <c r="B7" s="315"/>
      <c r="C7" s="348">
        <f>C10*20%</f>
        <v>0</v>
      </c>
      <c r="D7" s="349"/>
      <c r="E7" s="348">
        <f t="shared" ref="E7" si="0">E10*20%</f>
        <v>0</v>
      </c>
      <c r="F7" s="349"/>
      <c r="G7" s="348">
        <f t="shared" ref="G7" si="1">G10*20%</f>
        <v>0</v>
      </c>
      <c r="H7" s="349"/>
      <c r="I7" s="348">
        <f t="shared" ref="I7:K7" si="2">I10*20%</f>
        <v>0</v>
      </c>
      <c r="J7" s="349"/>
      <c r="K7" s="348">
        <f t="shared" si="2"/>
        <v>0</v>
      </c>
      <c r="L7" s="349"/>
      <c r="M7" s="230"/>
      <c r="N7" s="231">
        <f>SUM(C7,E7,G7,I7,K7)</f>
        <v>0</v>
      </c>
    </row>
    <row r="8" spans="1:15" ht="45" customHeight="1" thickBot="1" x14ac:dyDescent="0.35">
      <c r="A8" s="361" t="s">
        <v>1</v>
      </c>
      <c r="B8" s="362"/>
      <c r="C8" s="350" t="s">
        <v>60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2"/>
    </row>
    <row r="9" spans="1:15" ht="45" customHeight="1" thickBot="1" x14ac:dyDescent="0.35">
      <c r="A9" s="369" t="s">
        <v>12</v>
      </c>
      <c r="B9" s="370"/>
      <c r="C9" s="350" t="s">
        <v>60</v>
      </c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2"/>
    </row>
    <row r="10" spans="1:15" ht="45" customHeight="1" thickBot="1" x14ac:dyDescent="0.35">
      <c r="A10" s="353" t="s">
        <v>61</v>
      </c>
      <c r="B10" s="354"/>
      <c r="C10" s="355">
        <f>C11+C33</f>
        <v>0</v>
      </c>
      <c r="D10" s="356"/>
      <c r="E10" s="355">
        <f t="shared" ref="E10" si="3">E11+E33</f>
        <v>0</v>
      </c>
      <c r="F10" s="356"/>
      <c r="G10" s="355">
        <f t="shared" ref="G10" si="4">G11+G33</f>
        <v>0</v>
      </c>
      <c r="H10" s="356"/>
      <c r="I10" s="355">
        <f t="shared" ref="I10" si="5">I11+I33</f>
        <v>0</v>
      </c>
      <c r="J10" s="356"/>
      <c r="K10" s="355">
        <f t="shared" ref="K10" si="6">K11+K33</f>
        <v>0</v>
      </c>
      <c r="L10" s="371"/>
      <c r="M10" s="230"/>
      <c r="N10" s="122">
        <f>C10+E10+G10+I10+K10</f>
        <v>0</v>
      </c>
    </row>
    <row r="11" spans="1:15" ht="45" customHeight="1" x14ac:dyDescent="0.3">
      <c r="A11" s="388" t="s">
        <v>11</v>
      </c>
      <c r="B11" s="389"/>
      <c r="C11" s="357">
        <f>SUM(C12:C31)</f>
        <v>0</v>
      </c>
      <c r="D11" s="358"/>
      <c r="E11" s="357">
        <f>SUM(E12:E31)</f>
        <v>0</v>
      </c>
      <c r="F11" s="358"/>
      <c r="G11" s="357">
        <f>SUM(G12:G31)</f>
        <v>0</v>
      </c>
      <c r="H11" s="358"/>
      <c r="I11" s="357">
        <f>SUM(I12:I31)</f>
        <v>0</v>
      </c>
      <c r="J11" s="358"/>
      <c r="K11" s="357">
        <f>SUM(K12:K31)</f>
        <v>0</v>
      </c>
      <c r="L11" s="392"/>
      <c r="M11" s="232"/>
      <c r="N11" s="233">
        <f>SUM(C11,E11,G11,I11,K11)</f>
        <v>0</v>
      </c>
    </row>
    <row r="12" spans="1:15" ht="30" customHeight="1" x14ac:dyDescent="0.3">
      <c r="A12" s="151">
        <v>1</v>
      </c>
      <c r="B12" s="161" t="s">
        <v>93</v>
      </c>
      <c r="C12" s="157"/>
      <c r="D12" s="158"/>
      <c r="E12" s="157"/>
      <c r="F12" s="158"/>
      <c r="G12" s="157"/>
      <c r="H12" s="158"/>
      <c r="I12" s="157"/>
      <c r="J12" s="158"/>
      <c r="K12" s="159"/>
      <c r="L12" s="160"/>
      <c r="M12" s="234"/>
      <c r="N12" s="165">
        <f t="shared" ref="N12:N43" si="7">C12+E12+G12+I12+K12</f>
        <v>0</v>
      </c>
    </row>
    <row r="13" spans="1:15" ht="30" customHeight="1" x14ac:dyDescent="0.3">
      <c r="A13" s="54">
        <v>2</v>
      </c>
      <c r="B13" s="118" t="s">
        <v>93</v>
      </c>
      <c r="C13" s="56"/>
      <c r="D13" s="57"/>
      <c r="E13" s="56"/>
      <c r="F13" s="57"/>
      <c r="G13" s="56"/>
      <c r="H13" s="57"/>
      <c r="I13" s="56"/>
      <c r="J13" s="57"/>
      <c r="K13" s="58"/>
      <c r="L13" s="59"/>
      <c r="M13" s="235"/>
      <c r="N13" s="165">
        <f t="shared" si="7"/>
        <v>0</v>
      </c>
    </row>
    <row r="14" spans="1:15" ht="30" customHeight="1" x14ac:dyDescent="0.3">
      <c r="A14" s="54">
        <v>3</v>
      </c>
      <c r="B14" s="118" t="s">
        <v>93</v>
      </c>
      <c r="C14" s="60"/>
      <c r="D14" s="61"/>
      <c r="E14" s="60"/>
      <c r="F14" s="61"/>
      <c r="G14" s="60"/>
      <c r="H14" s="61"/>
      <c r="I14" s="60"/>
      <c r="J14" s="61"/>
      <c r="K14" s="62"/>
      <c r="L14" s="63"/>
      <c r="M14" s="235"/>
      <c r="N14" s="165">
        <f t="shared" si="7"/>
        <v>0</v>
      </c>
    </row>
    <row r="15" spans="1:15" ht="13.5" customHeight="1" x14ac:dyDescent="0.3">
      <c r="A15" s="54">
        <v>4</v>
      </c>
      <c r="B15" s="118" t="s">
        <v>68</v>
      </c>
      <c r="C15" s="60"/>
      <c r="D15" s="61"/>
      <c r="E15" s="60"/>
      <c r="F15" s="61"/>
      <c r="G15" s="60"/>
      <c r="H15" s="61"/>
      <c r="I15" s="60"/>
      <c r="J15" s="61"/>
      <c r="K15" s="62"/>
      <c r="L15" s="63"/>
      <c r="M15" s="235"/>
      <c r="N15" s="165">
        <f t="shared" si="7"/>
        <v>0</v>
      </c>
    </row>
    <row r="16" spans="1:15" ht="13.5" customHeight="1" x14ac:dyDescent="0.3">
      <c r="A16" s="54">
        <v>5</v>
      </c>
      <c r="B16" s="118"/>
      <c r="C16" s="60"/>
      <c r="D16" s="61"/>
      <c r="E16" s="60"/>
      <c r="F16" s="61"/>
      <c r="G16" s="60"/>
      <c r="H16" s="61"/>
      <c r="I16" s="60"/>
      <c r="J16" s="61"/>
      <c r="K16" s="62"/>
      <c r="L16" s="63"/>
      <c r="M16" s="235"/>
      <c r="N16" s="165">
        <f t="shared" si="7"/>
        <v>0</v>
      </c>
    </row>
    <row r="17" spans="1:14" ht="13.5" customHeight="1" x14ac:dyDescent="0.3">
      <c r="A17" s="54">
        <v>6</v>
      </c>
      <c r="B17" s="118"/>
      <c r="C17" s="56"/>
      <c r="D17" s="57"/>
      <c r="E17" s="56"/>
      <c r="F17" s="57"/>
      <c r="G17" s="56"/>
      <c r="H17" s="57"/>
      <c r="I17" s="56"/>
      <c r="J17" s="57"/>
      <c r="K17" s="58"/>
      <c r="L17" s="59"/>
      <c r="M17" s="235"/>
      <c r="N17" s="165">
        <f t="shared" si="7"/>
        <v>0</v>
      </c>
    </row>
    <row r="18" spans="1:14" ht="13.5" customHeight="1" x14ac:dyDescent="0.3">
      <c r="A18" s="54">
        <v>7</v>
      </c>
      <c r="B18" s="118"/>
      <c r="C18" s="56"/>
      <c r="D18" s="57"/>
      <c r="E18" s="56"/>
      <c r="F18" s="57"/>
      <c r="G18" s="56"/>
      <c r="H18" s="57"/>
      <c r="I18" s="56"/>
      <c r="J18" s="57"/>
      <c r="K18" s="58"/>
      <c r="L18" s="59"/>
      <c r="M18" s="235"/>
      <c r="N18" s="165">
        <f t="shared" si="7"/>
        <v>0</v>
      </c>
    </row>
    <row r="19" spans="1:14" ht="13.5" customHeight="1" x14ac:dyDescent="0.3">
      <c r="A19" s="54">
        <v>8</v>
      </c>
      <c r="B19" s="118"/>
      <c r="C19" s="60"/>
      <c r="D19" s="61"/>
      <c r="E19" s="60"/>
      <c r="F19" s="61"/>
      <c r="G19" s="60"/>
      <c r="H19" s="61"/>
      <c r="I19" s="60"/>
      <c r="J19" s="61"/>
      <c r="K19" s="62"/>
      <c r="L19" s="63"/>
      <c r="M19" s="235"/>
      <c r="N19" s="165">
        <f t="shared" si="7"/>
        <v>0</v>
      </c>
    </row>
    <row r="20" spans="1:14" ht="13.5" customHeight="1" x14ac:dyDescent="0.3">
      <c r="A20" s="54">
        <v>9</v>
      </c>
      <c r="B20" s="118"/>
      <c r="C20" s="60"/>
      <c r="D20" s="61"/>
      <c r="E20" s="60"/>
      <c r="F20" s="61"/>
      <c r="G20" s="60"/>
      <c r="H20" s="61"/>
      <c r="I20" s="60"/>
      <c r="J20" s="61"/>
      <c r="K20" s="62"/>
      <c r="L20" s="63"/>
      <c r="M20" s="235"/>
      <c r="N20" s="165">
        <f t="shared" si="7"/>
        <v>0</v>
      </c>
    </row>
    <row r="21" spans="1:14" ht="13.5" customHeight="1" x14ac:dyDescent="0.3">
      <c r="A21" s="54">
        <v>10</v>
      </c>
      <c r="B21" s="118"/>
      <c r="C21" s="60"/>
      <c r="D21" s="61"/>
      <c r="E21" s="60"/>
      <c r="F21" s="61"/>
      <c r="G21" s="60"/>
      <c r="H21" s="61"/>
      <c r="I21" s="60"/>
      <c r="J21" s="61"/>
      <c r="K21" s="62"/>
      <c r="L21" s="63"/>
      <c r="M21" s="235"/>
      <c r="N21" s="165">
        <f t="shared" si="7"/>
        <v>0</v>
      </c>
    </row>
    <row r="22" spans="1:14" ht="13.5" customHeight="1" x14ac:dyDescent="0.3">
      <c r="A22" s="54">
        <v>11</v>
      </c>
      <c r="B22" s="55"/>
      <c r="C22" s="56"/>
      <c r="D22" s="57"/>
      <c r="E22" s="56"/>
      <c r="F22" s="57"/>
      <c r="G22" s="56"/>
      <c r="H22" s="57"/>
      <c r="I22" s="56"/>
      <c r="J22" s="57"/>
      <c r="K22" s="58"/>
      <c r="L22" s="59"/>
      <c r="M22" s="235"/>
      <c r="N22" s="165">
        <f t="shared" si="7"/>
        <v>0</v>
      </c>
    </row>
    <row r="23" spans="1:14" ht="13.5" customHeight="1" x14ac:dyDescent="0.3">
      <c r="A23" s="54">
        <v>12</v>
      </c>
      <c r="B23" s="55"/>
      <c r="C23" s="56"/>
      <c r="D23" s="57"/>
      <c r="E23" s="56"/>
      <c r="F23" s="57"/>
      <c r="G23" s="56"/>
      <c r="H23" s="57"/>
      <c r="I23" s="56"/>
      <c r="J23" s="57"/>
      <c r="K23" s="58"/>
      <c r="L23" s="59"/>
      <c r="M23" s="235"/>
      <c r="N23" s="165">
        <f t="shared" si="7"/>
        <v>0</v>
      </c>
    </row>
    <row r="24" spans="1:14" ht="13.5" customHeight="1" x14ac:dyDescent="0.3">
      <c r="A24" s="54">
        <v>13</v>
      </c>
      <c r="B24" s="55"/>
      <c r="C24" s="60"/>
      <c r="D24" s="61"/>
      <c r="E24" s="60"/>
      <c r="F24" s="61"/>
      <c r="G24" s="60"/>
      <c r="H24" s="61"/>
      <c r="I24" s="60"/>
      <c r="J24" s="61"/>
      <c r="K24" s="62"/>
      <c r="L24" s="63"/>
      <c r="M24" s="235"/>
      <c r="N24" s="165">
        <f t="shared" si="7"/>
        <v>0</v>
      </c>
    </row>
    <row r="25" spans="1:14" ht="13.5" customHeight="1" x14ac:dyDescent="0.3">
      <c r="A25" s="54">
        <v>14</v>
      </c>
      <c r="B25" s="55"/>
      <c r="C25" s="60"/>
      <c r="D25" s="61"/>
      <c r="E25" s="60"/>
      <c r="F25" s="61"/>
      <c r="G25" s="60"/>
      <c r="H25" s="61"/>
      <c r="I25" s="60"/>
      <c r="J25" s="61"/>
      <c r="K25" s="62"/>
      <c r="L25" s="63"/>
      <c r="M25" s="235"/>
      <c r="N25" s="165">
        <f t="shared" si="7"/>
        <v>0</v>
      </c>
    </row>
    <row r="26" spans="1:14" ht="13.5" customHeight="1" x14ac:dyDescent="0.3">
      <c r="A26" s="54">
        <v>15</v>
      </c>
      <c r="B26" s="55"/>
      <c r="C26" s="60"/>
      <c r="D26" s="61"/>
      <c r="E26" s="60"/>
      <c r="F26" s="61"/>
      <c r="G26" s="60"/>
      <c r="H26" s="61"/>
      <c r="I26" s="60"/>
      <c r="J26" s="61"/>
      <c r="K26" s="62"/>
      <c r="L26" s="63"/>
      <c r="M26" s="235"/>
      <c r="N26" s="165">
        <f t="shared" si="7"/>
        <v>0</v>
      </c>
    </row>
    <row r="27" spans="1:14" ht="13.5" customHeight="1" x14ac:dyDescent="0.3">
      <c r="A27" s="54">
        <v>16</v>
      </c>
      <c r="B27" s="55"/>
      <c r="C27" s="56"/>
      <c r="D27" s="57"/>
      <c r="E27" s="56"/>
      <c r="F27" s="57"/>
      <c r="G27" s="56"/>
      <c r="H27" s="57"/>
      <c r="I27" s="56"/>
      <c r="J27" s="57"/>
      <c r="K27" s="58"/>
      <c r="L27" s="59"/>
      <c r="M27" s="235"/>
      <c r="N27" s="165">
        <f t="shared" si="7"/>
        <v>0</v>
      </c>
    </row>
    <row r="28" spans="1:14" ht="13.5" customHeight="1" x14ac:dyDescent="0.3">
      <c r="A28" s="54">
        <v>17</v>
      </c>
      <c r="B28" s="55"/>
      <c r="C28" s="56"/>
      <c r="D28" s="57"/>
      <c r="E28" s="56"/>
      <c r="F28" s="57"/>
      <c r="G28" s="56"/>
      <c r="H28" s="57"/>
      <c r="I28" s="56"/>
      <c r="J28" s="57"/>
      <c r="K28" s="58"/>
      <c r="L28" s="59"/>
      <c r="M28" s="235"/>
      <c r="N28" s="165">
        <f t="shared" si="7"/>
        <v>0</v>
      </c>
    </row>
    <row r="29" spans="1:14" ht="13.5" customHeight="1" x14ac:dyDescent="0.3">
      <c r="A29" s="54">
        <v>18</v>
      </c>
      <c r="B29" s="55"/>
      <c r="C29" s="60"/>
      <c r="D29" s="61"/>
      <c r="E29" s="60"/>
      <c r="F29" s="61"/>
      <c r="G29" s="60"/>
      <c r="H29" s="61"/>
      <c r="I29" s="60"/>
      <c r="J29" s="61"/>
      <c r="K29" s="62"/>
      <c r="L29" s="63"/>
      <c r="M29" s="235"/>
      <c r="N29" s="165">
        <f t="shared" si="7"/>
        <v>0</v>
      </c>
    </row>
    <row r="30" spans="1:14" ht="13.5" customHeight="1" x14ac:dyDescent="0.3">
      <c r="A30" s="54">
        <v>19</v>
      </c>
      <c r="B30" s="55"/>
      <c r="C30" s="60"/>
      <c r="D30" s="61"/>
      <c r="E30" s="60"/>
      <c r="F30" s="61"/>
      <c r="G30" s="60"/>
      <c r="H30" s="61"/>
      <c r="I30" s="60"/>
      <c r="J30" s="61"/>
      <c r="K30" s="62"/>
      <c r="L30" s="63"/>
      <c r="M30" s="235"/>
      <c r="N30" s="165">
        <f t="shared" si="7"/>
        <v>0</v>
      </c>
    </row>
    <row r="31" spans="1:14" ht="13.5" customHeight="1" x14ac:dyDescent="0.3">
      <c r="A31" s="54">
        <v>20</v>
      </c>
      <c r="B31" s="55"/>
      <c r="C31" s="60"/>
      <c r="D31" s="61"/>
      <c r="E31" s="60"/>
      <c r="F31" s="61"/>
      <c r="G31" s="60"/>
      <c r="H31" s="61"/>
      <c r="I31" s="60"/>
      <c r="J31" s="61"/>
      <c r="K31" s="62"/>
      <c r="L31" s="63"/>
      <c r="M31" s="235"/>
      <c r="N31" s="165">
        <f t="shared" si="7"/>
        <v>0</v>
      </c>
    </row>
    <row r="32" spans="1:14" ht="13.5" customHeight="1" thickBot="1" x14ac:dyDescent="0.35">
      <c r="A32" s="65"/>
      <c r="B32" s="66"/>
      <c r="C32" s="52"/>
      <c r="D32" s="67"/>
      <c r="E32" s="52"/>
      <c r="F32" s="67"/>
      <c r="G32" s="52"/>
      <c r="H32" s="67"/>
      <c r="I32" s="52"/>
      <c r="J32" s="67"/>
      <c r="K32" s="53"/>
      <c r="L32" s="68"/>
      <c r="M32" s="236"/>
      <c r="N32" s="165"/>
    </row>
    <row r="33" spans="1:14" ht="45" customHeight="1" x14ac:dyDescent="0.3">
      <c r="A33" s="390" t="s">
        <v>10</v>
      </c>
      <c r="B33" s="391"/>
      <c r="C33" s="359">
        <f>SUM(C34:C44)</f>
        <v>0</v>
      </c>
      <c r="D33" s="360"/>
      <c r="E33" s="359">
        <f>SUM(E34:E44)</f>
        <v>0</v>
      </c>
      <c r="F33" s="360"/>
      <c r="G33" s="359">
        <f>SUM(G34:G44)</f>
        <v>0</v>
      </c>
      <c r="H33" s="360"/>
      <c r="I33" s="359">
        <f>SUM(I34:I44)</f>
        <v>0</v>
      </c>
      <c r="J33" s="360"/>
      <c r="K33" s="359">
        <f>SUM(K34:K44)</f>
        <v>0</v>
      </c>
      <c r="L33" s="360"/>
      <c r="M33" s="237"/>
      <c r="N33" s="238">
        <f>SUM(C33,E33,G33,I33,K33)</f>
        <v>0</v>
      </c>
    </row>
    <row r="34" spans="1:14" ht="30" customHeight="1" x14ac:dyDescent="0.3">
      <c r="A34" s="151">
        <v>1</v>
      </c>
      <c r="B34" s="161" t="s">
        <v>94</v>
      </c>
      <c r="C34" s="157"/>
      <c r="D34" s="158"/>
      <c r="E34" s="157"/>
      <c r="F34" s="158"/>
      <c r="G34" s="157"/>
      <c r="H34" s="158"/>
      <c r="I34" s="157"/>
      <c r="J34" s="158"/>
      <c r="K34" s="159"/>
      <c r="L34" s="160"/>
      <c r="M34" s="234"/>
      <c r="N34" s="165">
        <f t="shared" si="7"/>
        <v>0</v>
      </c>
    </row>
    <row r="35" spans="1:14" ht="30" customHeight="1" x14ac:dyDescent="0.3">
      <c r="A35" s="54">
        <v>2</v>
      </c>
      <c r="B35" s="118" t="s">
        <v>94</v>
      </c>
      <c r="C35" s="56"/>
      <c r="D35" s="57"/>
      <c r="E35" s="56"/>
      <c r="F35" s="57"/>
      <c r="G35" s="56"/>
      <c r="H35" s="57"/>
      <c r="I35" s="56"/>
      <c r="J35" s="57"/>
      <c r="K35" s="58"/>
      <c r="L35" s="59"/>
      <c r="M35" s="235"/>
      <c r="N35" s="165">
        <f t="shared" si="7"/>
        <v>0</v>
      </c>
    </row>
    <row r="36" spans="1:14" ht="30" customHeight="1" x14ac:dyDescent="0.3">
      <c r="A36" s="54">
        <v>3</v>
      </c>
      <c r="B36" s="118" t="s">
        <v>94</v>
      </c>
      <c r="C36" s="60"/>
      <c r="D36" s="61"/>
      <c r="E36" s="60"/>
      <c r="F36" s="61"/>
      <c r="G36" s="60"/>
      <c r="H36" s="61"/>
      <c r="I36" s="60"/>
      <c r="J36" s="61"/>
      <c r="K36" s="62"/>
      <c r="L36" s="63"/>
      <c r="M36" s="235"/>
      <c r="N36" s="165">
        <f t="shared" si="7"/>
        <v>0</v>
      </c>
    </row>
    <row r="37" spans="1:14" ht="13.5" customHeight="1" x14ac:dyDescent="0.3">
      <c r="A37" s="54">
        <v>4</v>
      </c>
      <c r="B37" s="118" t="s">
        <v>68</v>
      </c>
      <c r="C37" s="60"/>
      <c r="D37" s="61"/>
      <c r="E37" s="60"/>
      <c r="F37" s="61"/>
      <c r="G37" s="60"/>
      <c r="H37" s="61"/>
      <c r="I37" s="60"/>
      <c r="J37" s="61"/>
      <c r="K37" s="62"/>
      <c r="L37" s="63"/>
      <c r="M37" s="235"/>
      <c r="N37" s="165">
        <f t="shared" si="7"/>
        <v>0</v>
      </c>
    </row>
    <row r="38" spans="1:14" ht="13.5" customHeight="1" x14ac:dyDescent="0.3">
      <c r="A38" s="54">
        <v>5</v>
      </c>
      <c r="B38" s="55"/>
      <c r="C38" s="60"/>
      <c r="D38" s="61"/>
      <c r="E38" s="60"/>
      <c r="F38" s="61"/>
      <c r="G38" s="60"/>
      <c r="H38" s="61"/>
      <c r="I38" s="60"/>
      <c r="J38" s="61"/>
      <c r="K38" s="62"/>
      <c r="L38" s="63"/>
      <c r="M38" s="235"/>
      <c r="N38" s="165">
        <f t="shared" si="7"/>
        <v>0</v>
      </c>
    </row>
    <row r="39" spans="1:14" ht="13.5" customHeight="1" x14ac:dyDescent="0.3">
      <c r="A39" s="54">
        <v>6</v>
      </c>
      <c r="B39" s="55"/>
      <c r="C39" s="56"/>
      <c r="D39" s="57"/>
      <c r="E39" s="56"/>
      <c r="F39" s="57"/>
      <c r="G39" s="56"/>
      <c r="H39" s="57"/>
      <c r="I39" s="56"/>
      <c r="J39" s="57"/>
      <c r="K39" s="58"/>
      <c r="L39" s="59"/>
      <c r="M39" s="235"/>
      <c r="N39" s="165">
        <f t="shared" si="7"/>
        <v>0</v>
      </c>
    </row>
    <row r="40" spans="1:14" ht="13.5" customHeight="1" x14ac:dyDescent="0.3">
      <c r="A40" s="54">
        <v>7</v>
      </c>
      <c r="B40" s="55"/>
      <c r="C40" s="56"/>
      <c r="D40" s="57"/>
      <c r="E40" s="56"/>
      <c r="F40" s="57"/>
      <c r="G40" s="56"/>
      <c r="H40" s="57"/>
      <c r="I40" s="56"/>
      <c r="J40" s="57"/>
      <c r="K40" s="58"/>
      <c r="L40" s="59"/>
      <c r="M40" s="235"/>
      <c r="N40" s="165">
        <f t="shared" si="7"/>
        <v>0</v>
      </c>
    </row>
    <row r="41" spans="1:14" ht="13.5" customHeight="1" x14ac:dyDescent="0.3">
      <c r="A41" s="54">
        <v>8</v>
      </c>
      <c r="B41" s="55"/>
      <c r="C41" s="60"/>
      <c r="D41" s="61"/>
      <c r="E41" s="60"/>
      <c r="F41" s="61"/>
      <c r="G41" s="60"/>
      <c r="H41" s="61"/>
      <c r="I41" s="60"/>
      <c r="J41" s="61"/>
      <c r="K41" s="62"/>
      <c r="L41" s="63"/>
      <c r="M41" s="235"/>
      <c r="N41" s="165">
        <f t="shared" si="7"/>
        <v>0</v>
      </c>
    </row>
    <row r="42" spans="1:14" ht="13.5" customHeight="1" x14ac:dyDescent="0.3">
      <c r="A42" s="54">
        <v>9</v>
      </c>
      <c r="B42" s="55"/>
      <c r="C42" s="60"/>
      <c r="D42" s="61"/>
      <c r="E42" s="60"/>
      <c r="F42" s="61"/>
      <c r="G42" s="60"/>
      <c r="H42" s="61"/>
      <c r="I42" s="60"/>
      <c r="J42" s="61"/>
      <c r="K42" s="62"/>
      <c r="L42" s="63"/>
      <c r="M42" s="235"/>
      <c r="N42" s="165">
        <f t="shared" si="7"/>
        <v>0</v>
      </c>
    </row>
    <row r="43" spans="1:14" ht="13.5" customHeight="1" x14ac:dyDescent="0.3">
      <c r="A43" s="54">
        <v>10</v>
      </c>
      <c r="B43" s="55"/>
      <c r="C43" s="60"/>
      <c r="D43" s="61"/>
      <c r="E43" s="60"/>
      <c r="F43" s="61"/>
      <c r="G43" s="60"/>
      <c r="H43" s="61"/>
      <c r="I43" s="60"/>
      <c r="J43" s="61"/>
      <c r="K43" s="62"/>
      <c r="L43" s="63"/>
      <c r="M43" s="235"/>
      <c r="N43" s="165">
        <f t="shared" si="7"/>
        <v>0</v>
      </c>
    </row>
    <row r="44" spans="1:14" ht="13.5" customHeight="1" thickBot="1" x14ac:dyDescent="0.35">
      <c r="A44" s="75"/>
      <c r="B44" s="76"/>
      <c r="C44" s="70"/>
      <c r="D44" s="71"/>
      <c r="E44" s="100"/>
      <c r="F44" s="101"/>
      <c r="G44" s="70"/>
      <c r="H44" s="71"/>
      <c r="I44" s="100"/>
      <c r="J44" s="101"/>
      <c r="K44" s="70"/>
      <c r="L44" s="71"/>
      <c r="M44" s="239"/>
      <c r="N44" s="166"/>
    </row>
    <row r="45" spans="1:14" ht="45" customHeight="1" x14ac:dyDescent="0.3">
      <c r="A45" s="367" t="s">
        <v>32</v>
      </c>
      <c r="B45" s="368"/>
      <c r="C45" s="393"/>
      <c r="D45" s="394"/>
      <c r="E45" s="395"/>
      <c r="F45" s="396"/>
      <c r="G45" s="395"/>
      <c r="H45" s="396"/>
      <c r="I45" s="395"/>
      <c r="J45" s="396"/>
      <c r="K45" s="395"/>
      <c r="L45" s="396"/>
      <c r="M45" s="240">
        <f>IF($O$6=1,700,IF($O$6=2,0,""))</f>
        <v>0</v>
      </c>
      <c r="N45" s="164">
        <f>SUM(C45,E45,G45,I45,K45,M45)</f>
        <v>0</v>
      </c>
    </row>
    <row r="46" spans="1:14" ht="45.75" customHeight="1" thickBot="1" x14ac:dyDescent="0.35">
      <c r="A46" s="162"/>
      <c r="B46" s="163"/>
      <c r="C46" s="372"/>
      <c r="D46" s="373"/>
      <c r="E46" s="374"/>
      <c r="F46" s="375"/>
      <c r="G46" s="374"/>
      <c r="H46" s="375"/>
      <c r="I46" s="374"/>
      <c r="J46" s="375"/>
      <c r="K46" s="374"/>
      <c r="L46" s="376"/>
      <c r="M46" s="241"/>
      <c r="N46" s="221"/>
    </row>
    <row r="47" spans="1:14" ht="25.5" customHeight="1" thickBot="1" x14ac:dyDescent="0.35">
      <c r="A47" s="363" t="s">
        <v>13</v>
      </c>
      <c r="B47" s="364"/>
      <c r="C47" s="295">
        <f>C10+C7</f>
        <v>0</v>
      </c>
      <c r="D47" s="297"/>
      <c r="E47" s="343">
        <f>E10+E7</f>
        <v>0</v>
      </c>
      <c r="F47" s="344"/>
      <c r="G47" s="343">
        <f>G10+G7</f>
        <v>0</v>
      </c>
      <c r="H47" s="344"/>
      <c r="I47" s="295">
        <f>I10+I7</f>
        <v>0</v>
      </c>
      <c r="J47" s="297"/>
      <c r="K47" s="295">
        <f>K10+K7</f>
        <v>0</v>
      </c>
      <c r="L47" s="297"/>
      <c r="M47" s="222">
        <f>M45</f>
        <v>0</v>
      </c>
      <c r="N47" s="223">
        <f>SUM(C47,E47,G47,I47,K47,M47)</f>
        <v>0</v>
      </c>
    </row>
    <row r="48" spans="1:14" ht="80.25" customHeight="1" x14ac:dyDescent="0.3">
      <c r="A48" s="306" t="s">
        <v>96</v>
      </c>
      <c r="B48" s="307"/>
      <c r="C48" s="282">
        <f>SUM(C49:C53)</f>
        <v>0</v>
      </c>
      <c r="D48" s="284"/>
      <c r="E48" s="341">
        <f>SUM(E49:E53)</f>
        <v>0</v>
      </c>
      <c r="F48" s="342"/>
      <c r="G48" s="341">
        <f>SUM(G49:G53)</f>
        <v>0</v>
      </c>
      <c r="H48" s="342"/>
      <c r="I48" s="282">
        <f>SUM(I49:I53)</f>
        <v>0</v>
      </c>
      <c r="J48" s="284"/>
      <c r="K48" s="282">
        <f>SUM(K49:K53)</f>
        <v>0</v>
      </c>
      <c r="L48" s="283"/>
      <c r="M48" s="242"/>
      <c r="N48" s="243">
        <f>SUM(C48,E48,G48,I48,K48)</f>
        <v>0</v>
      </c>
    </row>
    <row r="49" spans="1:14" ht="33" customHeight="1" x14ac:dyDescent="0.3">
      <c r="A49" s="151">
        <v>1</v>
      </c>
      <c r="B49" s="152" t="s">
        <v>95</v>
      </c>
      <c r="C49" s="169"/>
      <c r="D49" s="170"/>
      <c r="E49" s="169"/>
      <c r="F49" s="170"/>
      <c r="G49" s="169"/>
      <c r="H49" s="170"/>
      <c r="I49" s="169"/>
      <c r="J49" s="170"/>
      <c r="K49" s="169"/>
      <c r="L49" s="170"/>
      <c r="M49" s="386"/>
      <c r="N49" s="165">
        <f t="shared" ref="N49:N53" si="8">C49+E49+G49+I49+K49</f>
        <v>0</v>
      </c>
    </row>
    <row r="50" spans="1:14" ht="33" customHeight="1" x14ac:dyDescent="0.3">
      <c r="A50" s="54">
        <v>2</v>
      </c>
      <c r="B50" s="149" t="s">
        <v>95</v>
      </c>
      <c r="C50" s="172"/>
      <c r="D50" s="173"/>
      <c r="E50" s="172"/>
      <c r="F50" s="173"/>
      <c r="G50" s="172"/>
      <c r="H50" s="173"/>
      <c r="I50" s="172"/>
      <c r="J50" s="173"/>
      <c r="K50" s="172"/>
      <c r="L50" s="173"/>
      <c r="M50" s="271"/>
      <c r="N50" s="165">
        <f t="shared" si="8"/>
        <v>0</v>
      </c>
    </row>
    <row r="51" spans="1:14" ht="13.5" customHeight="1" x14ac:dyDescent="0.3">
      <c r="A51" s="54">
        <v>3</v>
      </c>
      <c r="B51" s="156" t="s">
        <v>68</v>
      </c>
      <c r="C51" s="180"/>
      <c r="D51" s="181"/>
      <c r="E51" s="180"/>
      <c r="F51" s="181"/>
      <c r="G51" s="180"/>
      <c r="H51" s="181"/>
      <c r="I51" s="180"/>
      <c r="J51" s="181"/>
      <c r="K51" s="180"/>
      <c r="L51" s="181"/>
      <c r="M51" s="271"/>
      <c r="N51" s="165">
        <f t="shared" si="8"/>
        <v>0</v>
      </c>
    </row>
    <row r="52" spans="1:14" ht="13.5" customHeight="1" x14ac:dyDescent="0.3">
      <c r="A52" s="54">
        <v>4</v>
      </c>
      <c r="B52" s="55"/>
      <c r="C52" s="180"/>
      <c r="D52" s="181"/>
      <c r="E52" s="180"/>
      <c r="F52" s="181"/>
      <c r="G52" s="180"/>
      <c r="H52" s="181"/>
      <c r="I52" s="180"/>
      <c r="J52" s="181"/>
      <c r="K52" s="180"/>
      <c r="L52" s="181"/>
      <c r="M52" s="271"/>
      <c r="N52" s="165">
        <f t="shared" si="8"/>
        <v>0</v>
      </c>
    </row>
    <row r="53" spans="1:14" ht="13.5" customHeight="1" x14ac:dyDescent="0.3">
      <c r="A53" s="54">
        <v>5</v>
      </c>
      <c r="B53" s="55"/>
      <c r="C53" s="180"/>
      <c r="D53" s="181"/>
      <c r="E53" s="180"/>
      <c r="F53" s="181"/>
      <c r="G53" s="180"/>
      <c r="H53" s="181"/>
      <c r="I53" s="180"/>
      <c r="J53" s="181"/>
      <c r="K53" s="180"/>
      <c r="L53" s="181"/>
      <c r="M53" s="271"/>
      <c r="N53" s="165">
        <f t="shared" si="8"/>
        <v>0</v>
      </c>
    </row>
    <row r="54" spans="1:14" ht="13.5" customHeight="1" thickBot="1" x14ac:dyDescent="0.35">
      <c r="A54" s="75"/>
      <c r="B54" s="76"/>
      <c r="C54" s="174"/>
      <c r="D54" s="175"/>
      <c r="E54" s="174"/>
      <c r="F54" s="175"/>
      <c r="G54" s="174"/>
      <c r="H54" s="175"/>
      <c r="I54" s="174"/>
      <c r="J54" s="175"/>
      <c r="K54" s="174"/>
      <c r="L54" s="175"/>
      <c r="M54" s="387"/>
      <c r="N54" s="165"/>
    </row>
    <row r="55" spans="1:14" ht="75" customHeight="1" thickBot="1" x14ac:dyDescent="0.35">
      <c r="A55" s="320" t="s">
        <v>97</v>
      </c>
      <c r="B55" s="321"/>
      <c r="C55" s="267">
        <f>C47-C48</f>
        <v>0</v>
      </c>
      <c r="D55" s="269"/>
      <c r="E55" s="267">
        <f>E47-E48</f>
        <v>0</v>
      </c>
      <c r="F55" s="269"/>
      <c r="G55" s="267">
        <f>G47-G48</f>
        <v>0</v>
      </c>
      <c r="H55" s="269"/>
      <c r="I55" s="267">
        <f>I47-I48</f>
        <v>0</v>
      </c>
      <c r="J55" s="269"/>
      <c r="K55" s="267">
        <f>K47-K48</f>
        <v>0</v>
      </c>
      <c r="L55" s="268"/>
      <c r="M55" s="226">
        <f>M45</f>
        <v>0</v>
      </c>
      <c r="N55" s="227">
        <f>N47-N48</f>
        <v>0</v>
      </c>
    </row>
    <row r="56" spans="1:14" ht="15" thickTop="1" x14ac:dyDescent="0.3"/>
  </sheetData>
  <sheetProtection algorithmName="SHA-512" hashValue="B7+4u+kn4+nvv7/7hT0H4FN+lTKPcU3Hd/AeCfF86oRWo/zlASUtsnbq6fnc/nouhNKfykBhUV6SjOL9bckWpg==" saltValue="ooX22AGYBFL2sSS7Duigng==" spinCount="100000" sheet="1" objects="1" scenarios="1"/>
  <mergeCells count="75">
    <mergeCell ref="M49:M54"/>
    <mergeCell ref="A11:B11"/>
    <mergeCell ref="A33:B33"/>
    <mergeCell ref="C33:D33"/>
    <mergeCell ref="G11:H11"/>
    <mergeCell ref="I11:J11"/>
    <mergeCell ref="K11:L11"/>
    <mergeCell ref="C45:D45"/>
    <mergeCell ref="E45:F45"/>
    <mergeCell ref="G45:H45"/>
    <mergeCell ref="I45:J45"/>
    <mergeCell ref="K45:L45"/>
    <mergeCell ref="A2:N2"/>
    <mergeCell ref="N4:N6"/>
    <mergeCell ref="A4:B4"/>
    <mergeCell ref="C5:D5"/>
    <mergeCell ref="E5:F5"/>
    <mergeCell ref="E4:F4"/>
    <mergeCell ref="C4:D4"/>
    <mergeCell ref="A3:N3"/>
    <mergeCell ref="A5:B5"/>
    <mergeCell ref="E7:F7"/>
    <mergeCell ref="C9:N9"/>
    <mergeCell ref="C48:D48"/>
    <mergeCell ref="C55:D55"/>
    <mergeCell ref="G7:H7"/>
    <mergeCell ref="I7:J7"/>
    <mergeCell ref="K7:L7"/>
    <mergeCell ref="K10:L10"/>
    <mergeCell ref="C46:D46"/>
    <mergeCell ref="E46:F46"/>
    <mergeCell ref="G46:H46"/>
    <mergeCell ref="I46:J46"/>
    <mergeCell ref="K46:L46"/>
    <mergeCell ref="E33:F33"/>
    <mergeCell ref="G33:H33"/>
    <mergeCell ref="I33:J33"/>
    <mergeCell ref="A7:B7"/>
    <mergeCell ref="A8:B8"/>
    <mergeCell ref="A47:B47"/>
    <mergeCell ref="A6:B6"/>
    <mergeCell ref="A45:B45"/>
    <mergeCell ref="A9:B9"/>
    <mergeCell ref="E55:F55"/>
    <mergeCell ref="G55:H55"/>
    <mergeCell ref="I55:J55"/>
    <mergeCell ref="C8:N8"/>
    <mergeCell ref="A10:B10"/>
    <mergeCell ref="C10:D10"/>
    <mergeCell ref="E10:F10"/>
    <mergeCell ref="G10:H10"/>
    <mergeCell ref="I10:J10"/>
    <mergeCell ref="K55:L55"/>
    <mergeCell ref="A55:B55"/>
    <mergeCell ref="A48:B48"/>
    <mergeCell ref="E48:F48"/>
    <mergeCell ref="C11:D11"/>
    <mergeCell ref="E11:F11"/>
    <mergeCell ref="K33:L33"/>
    <mergeCell ref="C1:K1"/>
    <mergeCell ref="G48:H48"/>
    <mergeCell ref="I48:J48"/>
    <mergeCell ref="K48:L48"/>
    <mergeCell ref="G47:H47"/>
    <mergeCell ref="I47:J47"/>
    <mergeCell ref="K47:L47"/>
    <mergeCell ref="G4:H4"/>
    <mergeCell ref="G5:H5"/>
    <mergeCell ref="I4:J4"/>
    <mergeCell ref="I5:J5"/>
    <mergeCell ref="K4:L4"/>
    <mergeCell ref="K5:L5"/>
    <mergeCell ref="C47:D47"/>
    <mergeCell ref="E47:F47"/>
    <mergeCell ref="C7:D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5" orientation="landscape" r:id="rId1"/>
  <headerFooter>
    <oddHeader>&amp;A</oddHeader>
    <oddFooter>Page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3">
              <controlPr defaultSize="0" autoLine="0" autoPict="0">
                <anchor moveWithCells="1">
                  <from>
                    <xdr:col>0</xdr:col>
                    <xdr:colOff>22860</xdr:colOff>
                    <xdr:row>45</xdr:row>
                    <xdr:rowOff>7620</xdr:rowOff>
                  </from>
                  <to>
                    <xdr:col>2</xdr:col>
                    <xdr:colOff>0</xdr:colOff>
                    <xdr:row>45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7" tint="0.79998168889431442"/>
  </sheetPr>
  <dimension ref="A1:U29"/>
  <sheetViews>
    <sheetView topLeftCell="A19" zoomScale="85" zoomScaleNormal="85" workbookViewId="0">
      <selection activeCell="C22" sqref="C22:E22"/>
    </sheetView>
  </sheetViews>
  <sheetFormatPr baseColWidth="10" defaultColWidth="11.44140625" defaultRowHeight="14.4" x14ac:dyDescent="0.3"/>
  <cols>
    <col min="1" max="1" width="4" style="43" customWidth="1"/>
    <col min="2" max="2" width="36.6640625" style="43" customWidth="1"/>
    <col min="3" max="3" width="10.88671875" style="43" customWidth="1"/>
    <col min="4" max="4" width="8.6640625" style="43" customWidth="1"/>
    <col min="5" max="5" width="12.5546875" style="43" customWidth="1"/>
    <col min="6" max="6" width="10.88671875" style="43" customWidth="1"/>
    <col min="7" max="7" width="8.6640625" style="43" customWidth="1"/>
    <col min="8" max="8" width="12.5546875" style="43" customWidth="1"/>
    <col min="9" max="9" width="10.88671875" style="43" customWidth="1"/>
    <col min="10" max="10" width="8.6640625" style="43" customWidth="1"/>
    <col min="11" max="11" width="12.5546875" style="43" customWidth="1"/>
    <col min="12" max="12" width="10.88671875" style="43" customWidth="1"/>
    <col min="13" max="13" width="8.6640625" style="43" customWidth="1"/>
    <col min="14" max="14" width="12.6640625" style="43" customWidth="1"/>
    <col min="15" max="15" width="10.88671875" style="43" customWidth="1"/>
    <col min="16" max="16" width="8.6640625" style="43" customWidth="1"/>
    <col min="17" max="17" width="12.6640625" style="43" customWidth="1"/>
    <col min="18" max="18" width="18.6640625" style="43" customWidth="1"/>
    <col min="19" max="19" width="13" style="43" bestFit="1" customWidth="1"/>
    <col min="20" max="20" width="11.44140625" style="43"/>
    <col min="21" max="21" width="32.44140625" style="43" customWidth="1"/>
    <col min="22" max="16384" width="11.44140625" style="43"/>
  </cols>
  <sheetData>
    <row r="1" spans="1:21" ht="103.5" customHeight="1" thickBot="1" x14ac:dyDescent="0.35">
      <c r="A1"/>
      <c r="B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/>
      <c r="Q1"/>
      <c r="R1"/>
    </row>
    <row r="2" spans="1:21" ht="36" customHeight="1" thickTop="1" x14ac:dyDescent="0.3">
      <c r="A2" s="327" t="str">
        <f>'Details LP_P_1 Option 3'!A2</f>
        <v>Nom projet / Projektname / Naam project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9"/>
    </row>
    <row r="3" spans="1:21" ht="36" customHeight="1" thickBot="1" x14ac:dyDescent="0.35">
      <c r="A3" s="410" t="s">
        <v>106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2"/>
    </row>
    <row r="4" spans="1:21" ht="24.75" customHeight="1" x14ac:dyDescent="0.3">
      <c r="A4" s="330" t="s">
        <v>26</v>
      </c>
      <c r="B4" s="331"/>
      <c r="C4" s="308" t="s">
        <v>64</v>
      </c>
      <c r="D4" s="309"/>
      <c r="E4" s="310"/>
      <c r="F4" s="308" t="s">
        <v>65</v>
      </c>
      <c r="G4" s="309"/>
      <c r="H4" s="310"/>
      <c r="I4" s="308" t="s">
        <v>66</v>
      </c>
      <c r="J4" s="309"/>
      <c r="K4" s="310"/>
      <c r="L4" s="308" t="s">
        <v>70</v>
      </c>
      <c r="M4" s="309"/>
      <c r="N4" s="310"/>
      <c r="O4" s="308" t="s">
        <v>71</v>
      </c>
      <c r="P4" s="309"/>
      <c r="Q4" s="309"/>
      <c r="R4" s="407" t="s">
        <v>25</v>
      </c>
    </row>
    <row r="5" spans="1:21" ht="39" customHeight="1" thickBot="1" x14ac:dyDescent="0.35">
      <c r="A5" s="335" t="s">
        <v>69</v>
      </c>
      <c r="B5" s="336"/>
      <c r="C5" s="311" t="s">
        <v>72</v>
      </c>
      <c r="D5" s="312"/>
      <c r="E5" s="313"/>
      <c r="F5" s="311" t="s">
        <v>72</v>
      </c>
      <c r="G5" s="312"/>
      <c r="H5" s="313"/>
      <c r="I5" s="311" t="s">
        <v>72</v>
      </c>
      <c r="J5" s="312"/>
      <c r="K5" s="313"/>
      <c r="L5" s="311" t="s">
        <v>72</v>
      </c>
      <c r="M5" s="312"/>
      <c r="N5" s="313"/>
      <c r="O5" s="405" t="s">
        <v>72</v>
      </c>
      <c r="P5" s="406"/>
      <c r="Q5" s="406"/>
      <c r="R5" s="408"/>
      <c r="S5" s="404" t="s">
        <v>33</v>
      </c>
      <c r="T5" s="404"/>
      <c r="U5" s="404"/>
    </row>
    <row r="6" spans="1:21" ht="66.75" customHeight="1" thickBot="1" x14ac:dyDescent="0.35">
      <c r="A6" s="314" t="s">
        <v>84</v>
      </c>
      <c r="B6" s="315"/>
      <c r="C6" s="142" t="s">
        <v>83</v>
      </c>
      <c r="D6" s="197" t="s">
        <v>81</v>
      </c>
      <c r="E6" s="143" t="s">
        <v>82</v>
      </c>
      <c r="F6" s="142" t="s">
        <v>83</v>
      </c>
      <c r="G6" s="197" t="s">
        <v>81</v>
      </c>
      <c r="H6" s="143" t="s">
        <v>82</v>
      </c>
      <c r="I6" s="142" t="s">
        <v>83</v>
      </c>
      <c r="J6" s="197" t="s">
        <v>81</v>
      </c>
      <c r="K6" s="143" t="s">
        <v>82</v>
      </c>
      <c r="L6" s="142" t="s">
        <v>83</v>
      </c>
      <c r="M6" s="197" t="s">
        <v>81</v>
      </c>
      <c r="N6" s="143" t="s">
        <v>82</v>
      </c>
      <c r="O6" s="142" t="s">
        <v>83</v>
      </c>
      <c r="P6" s="197" t="s">
        <v>81</v>
      </c>
      <c r="Q6" s="148" t="s">
        <v>82</v>
      </c>
      <c r="R6" s="409"/>
    </row>
    <row r="7" spans="1:21" ht="13.5" customHeight="1" x14ac:dyDescent="0.3">
      <c r="A7" s="54">
        <v>1</v>
      </c>
      <c r="B7" s="118" t="s">
        <v>80</v>
      </c>
      <c r="C7" s="138"/>
      <c r="D7" s="139"/>
      <c r="E7" s="153">
        <f>C7*D7</f>
        <v>0</v>
      </c>
      <c r="F7" s="138"/>
      <c r="G7" s="139"/>
      <c r="H7" s="153">
        <f>F7*G7</f>
        <v>0</v>
      </c>
      <c r="I7" s="140"/>
      <c r="J7" s="139"/>
      <c r="K7" s="153">
        <f>I7*J7</f>
        <v>0</v>
      </c>
      <c r="L7" s="140"/>
      <c r="M7" s="139"/>
      <c r="N7" s="153">
        <f>L7*M7</f>
        <v>0</v>
      </c>
      <c r="O7" s="140"/>
      <c r="P7" s="139"/>
      <c r="Q7" s="153">
        <f>O7*P7</f>
        <v>0</v>
      </c>
      <c r="R7" s="154">
        <f>E7+H7+K7+N7+Q7</f>
        <v>0</v>
      </c>
    </row>
    <row r="8" spans="1:21" ht="13.5" customHeight="1" x14ac:dyDescent="0.3">
      <c r="A8" s="54">
        <v>2</v>
      </c>
      <c r="B8" s="118" t="s">
        <v>80</v>
      </c>
      <c r="C8" s="134"/>
      <c r="D8" s="139"/>
      <c r="E8" s="153">
        <f t="shared" ref="E8:E16" si="0">C8*D8</f>
        <v>0</v>
      </c>
      <c r="F8" s="134"/>
      <c r="G8" s="139"/>
      <c r="H8" s="153">
        <f t="shared" ref="H8:H16" si="1">F8*G8</f>
        <v>0</v>
      </c>
      <c r="I8" s="134"/>
      <c r="J8" s="139"/>
      <c r="K8" s="153">
        <f t="shared" ref="K8:K16" si="2">I8*J8</f>
        <v>0</v>
      </c>
      <c r="L8" s="134"/>
      <c r="M8" s="139"/>
      <c r="N8" s="153">
        <f t="shared" ref="N8:N16" si="3">L8*M8</f>
        <v>0</v>
      </c>
      <c r="O8" s="134"/>
      <c r="P8" s="139"/>
      <c r="Q8" s="153">
        <f t="shared" ref="Q8:Q16" si="4">O8*P8</f>
        <v>0</v>
      </c>
      <c r="R8" s="154">
        <f t="shared" ref="R8:R16" si="5">E8+H8+K8+N8+Q8</f>
        <v>0</v>
      </c>
    </row>
    <row r="9" spans="1:21" ht="13.5" customHeight="1" x14ac:dyDescent="0.3">
      <c r="A9" s="54">
        <v>3</v>
      </c>
      <c r="B9" s="118" t="s">
        <v>80</v>
      </c>
      <c r="C9" s="135"/>
      <c r="D9" s="139"/>
      <c r="E9" s="153">
        <f t="shared" si="0"/>
        <v>0</v>
      </c>
      <c r="F9" s="135"/>
      <c r="G9" s="139"/>
      <c r="H9" s="153">
        <f t="shared" si="1"/>
        <v>0</v>
      </c>
      <c r="I9" s="135"/>
      <c r="J9" s="139"/>
      <c r="K9" s="153">
        <f t="shared" si="2"/>
        <v>0</v>
      </c>
      <c r="L9" s="135"/>
      <c r="M9" s="139"/>
      <c r="N9" s="153">
        <f t="shared" si="3"/>
        <v>0</v>
      </c>
      <c r="O9" s="135"/>
      <c r="P9" s="139"/>
      <c r="Q9" s="153">
        <f t="shared" si="4"/>
        <v>0</v>
      </c>
      <c r="R9" s="154">
        <f t="shared" si="5"/>
        <v>0</v>
      </c>
    </row>
    <row r="10" spans="1:21" ht="13.5" customHeight="1" x14ac:dyDescent="0.3">
      <c r="A10" s="54">
        <v>4</v>
      </c>
      <c r="B10" s="118" t="s">
        <v>68</v>
      </c>
      <c r="C10" s="135"/>
      <c r="D10" s="139"/>
      <c r="E10" s="153">
        <f t="shared" si="0"/>
        <v>0</v>
      </c>
      <c r="F10" s="135"/>
      <c r="G10" s="139"/>
      <c r="H10" s="153">
        <f t="shared" si="1"/>
        <v>0</v>
      </c>
      <c r="I10" s="135"/>
      <c r="J10" s="139"/>
      <c r="K10" s="153">
        <f t="shared" si="2"/>
        <v>0</v>
      </c>
      <c r="L10" s="135"/>
      <c r="M10" s="139"/>
      <c r="N10" s="153">
        <f t="shared" si="3"/>
        <v>0</v>
      </c>
      <c r="O10" s="135"/>
      <c r="P10" s="139"/>
      <c r="Q10" s="153">
        <f t="shared" si="4"/>
        <v>0</v>
      </c>
      <c r="R10" s="154">
        <f t="shared" si="5"/>
        <v>0</v>
      </c>
    </row>
    <row r="11" spans="1:21" ht="13.5" customHeight="1" x14ac:dyDescent="0.3">
      <c r="A11" s="54">
        <v>5</v>
      </c>
      <c r="B11" s="118"/>
      <c r="C11" s="135"/>
      <c r="D11" s="139"/>
      <c r="E11" s="153">
        <f t="shared" si="0"/>
        <v>0</v>
      </c>
      <c r="F11" s="135"/>
      <c r="G11" s="139"/>
      <c r="H11" s="153">
        <f t="shared" si="1"/>
        <v>0</v>
      </c>
      <c r="I11" s="135"/>
      <c r="J11" s="139"/>
      <c r="K11" s="153">
        <f t="shared" si="2"/>
        <v>0</v>
      </c>
      <c r="L11" s="135"/>
      <c r="M11" s="139"/>
      <c r="N11" s="153">
        <f t="shared" si="3"/>
        <v>0</v>
      </c>
      <c r="O11" s="135"/>
      <c r="P11" s="139"/>
      <c r="Q11" s="153">
        <f t="shared" si="4"/>
        <v>0</v>
      </c>
      <c r="R11" s="154">
        <f t="shared" si="5"/>
        <v>0</v>
      </c>
    </row>
    <row r="12" spans="1:21" ht="13.5" customHeight="1" x14ac:dyDescent="0.3">
      <c r="A12" s="54">
        <v>6</v>
      </c>
      <c r="B12" s="118"/>
      <c r="C12" s="134"/>
      <c r="D12" s="139"/>
      <c r="E12" s="153">
        <f t="shared" si="0"/>
        <v>0</v>
      </c>
      <c r="F12" s="134"/>
      <c r="G12" s="139"/>
      <c r="H12" s="153">
        <f t="shared" si="1"/>
        <v>0</v>
      </c>
      <c r="I12" s="134"/>
      <c r="J12" s="139"/>
      <c r="K12" s="153">
        <f t="shared" si="2"/>
        <v>0</v>
      </c>
      <c r="L12" s="134"/>
      <c r="M12" s="139"/>
      <c r="N12" s="153">
        <f t="shared" si="3"/>
        <v>0</v>
      </c>
      <c r="O12" s="134"/>
      <c r="P12" s="139"/>
      <c r="Q12" s="153">
        <f t="shared" si="4"/>
        <v>0</v>
      </c>
      <c r="R12" s="154">
        <f t="shared" si="5"/>
        <v>0</v>
      </c>
    </row>
    <row r="13" spans="1:21" ht="13.5" customHeight="1" x14ac:dyDescent="0.3">
      <c r="A13" s="54">
        <v>7</v>
      </c>
      <c r="B13" s="118"/>
      <c r="C13" s="134"/>
      <c r="D13" s="139"/>
      <c r="E13" s="153">
        <f t="shared" si="0"/>
        <v>0</v>
      </c>
      <c r="F13" s="134"/>
      <c r="G13" s="139"/>
      <c r="H13" s="153">
        <f t="shared" si="1"/>
        <v>0</v>
      </c>
      <c r="I13" s="134"/>
      <c r="J13" s="139"/>
      <c r="K13" s="153">
        <f t="shared" si="2"/>
        <v>0</v>
      </c>
      <c r="L13" s="134"/>
      <c r="M13" s="139"/>
      <c r="N13" s="153">
        <f t="shared" si="3"/>
        <v>0</v>
      </c>
      <c r="O13" s="134"/>
      <c r="P13" s="139"/>
      <c r="Q13" s="153">
        <f t="shared" si="4"/>
        <v>0</v>
      </c>
      <c r="R13" s="154">
        <f t="shared" si="5"/>
        <v>0</v>
      </c>
    </row>
    <row r="14" spans="1:21" ht="13.5" customHeight="1" x14ac:dyDescent="0.3">
      <c r="A14" s="54">
        <v>8</v>
      </c>
      <c r="B14" s="118"/>
      <c r="C14" s="135"/>
      <c r="D14" s="139"/>
      <c r="E14" s="153">
        <f t="shared" si="0"/>
        <v>0</v>
      </c>
      <c r="F14" s="135"/>
      <c r="G14" s="139"/>
      <c r="H14" s="153">
        <f t="shared" si="1"/>
        <v>0</v>
      </c>
      <c r="I14" s="135"/>
      <c r="J14" s="139"/>
      <c r="K14" s="153">
        <f t="shared" si="2"/>
        <v>0</v>
      </c>
      <c r="L14" s="135"/>
      <c r="M14" s="139"/>
      <c r="N14" s="153">
        <f t="shared" si="3"/>
        <v>0</v>
      </c>
      <c r="O14" s="135"/>
      <c r="P14" s="139"/>
      <c r="Q14" s="153">
        <f t="shared" si="4"/>
        <v>0</v>
      </c>
      <c r="R14" s="154">
        <f t="shared" si="5"/>
        <v>0</v>
      </c>
    </row>
    <row r="15" spans="1:21" ht="13.5" customHeight="1" x14ac:dyDescent="0.3">
      <c r="A15" s="54">
        <v>9</v>
      </c>
      <c r="B15" s="118"/>
      <c r="C15" s="135"/>
      <c r="D15" s="139"/>
      <c r="E15" s="153">
        <f t="shared" si="0"/>
        <v>0</v>
      </c>
      <c r="F15" s="135"/>
      <c r="G15" s="139"/>
      <c r="H15" s="153">
        <f t="shared" si="1"/>
        <v>0</v>
      </c>
      <c r="I15" s="135"/>
      <c r="J15" s="139"/>
      <c r="K15" s="153">
        <f t="shared" si="2"/>
        <v>0</v>
      </c>
      <c r="L15" s="135"/>
      <c r="M15" s="139"/>
      <c r="N15" s="153">
        <f t="shared" si="3"/>
        <v>0</v>
      </c>
      <c r="O15" s="135"/>
      <c r="P15" s="139"/>
      <c r="Q15" s="153">
        <f t="shared" si="4"/>
        <v>0</v>
      </c>
      <c r="R15" s="154">
        <f t="shared" si="5"/>
        <v>0</v>
      </c>
    </row>
    <row r="16" spans="1:21" ht="13.5" customHeight="1" x14ac:dyDescent="0.3">
      <c r="A16" s="54">
        <v>10</v>
      </c>
      <c r="B16" s="118"/>
      <c r="C16" s="135"/>
      <c r="D16" s="139"/>
      <c r="E16" s="153">
        <f t="shared" si="0"/>
        <v>0</v>
      </c>
      <c r="F16" s="135"/>
      <c r="G16" s="139"/>
      <c r="H16" s="153">
        <f t="shared" si="1"/>
        <v>0</v>
      </c>
      <c r="I16" s="135"/>
      <c r="J16" s="139"/>
      <c r="K16" s="153">
        <f t="shared" si="2"/>
        <v>0</v>
      </c>
      <c r="L16" s="135"/>
      <c r="M16" s="139"/>
      <c r="N16" s="153">
        <f t="shared" si="3"/>
        <v>0</v>
      </c>
      <c r="O16" s="135"/>
      <c r="P16" s="139"/>
      <c r="Q16" s="153">
        <f t="shared" si="4"/>
        <v>0</v>
      </c>
      <c r="R16" s="154">
        <f t="shared" si="5"/>
        <v>0</v>
      </c>
    </row>
    <row r="17" spans="1:19" ht="13.5" customHeight="1" thickBot="1" x14ac:dyDescent="0.35">
      <c r="A17" s="316"/>
      <c r="B17" s="317"/>
      <c r="C17" s="136"/>
      <c r="D17" s="247"/>
      <c r="E17" s="248"/>
      <c r="F17" s="136"/>
      <c r="G17" s="247"/>
      <c r="H17" s="248"/>
      <c r="I17" s="141"/>
      <c r="J17" s="247"/>
      <c r="K17" s="248"/>
      <c r="L17" s="136"/>
      <c r="M17" s="247"/>
      <c r="N17" s="248"/>
      <c r="O17" s="136"/>
      <c r="P17" s="247"/>
      <c r="Q17" s="248"/>
      <c r="R17" s="155"/>
    </row>
    <row r="18" spans="1:19" ht="48" customHeight="1" thickBot="1" x14ac:dyDescent="0.35">
      <c r="A18" s="318" t="s">
        <v>104</v>
      </c>
      <c r="B18" s="319"/>
      <c r="C18" s="401">
        <f>SUM(E7:E16)</f>
        <v>0</v>
      </c>
      <c r="D18" s="402"/>
      <c r="E18" s="403"/>
      <c r="F18" s="401">
        <f>SUM(H7:H16)</f>
        <v>0</v>
      </c>
      <c r="G18" s="402"/>
      <c r="H18" s="403"/>
      <c r="I18" s="401">
        <f>SUM(K7:K16)</f>
        <v>0</v>
      </c>
      <c r="J18" s="402"/>
      <c r="K18" s="403"/>
      <c r="L18" s="401">
        <f>SUM(N7:N16)</f>
        <v>0</v>
      </c>
      <c r="M18" s="402"/>
      <c r="N18" s="403"/>
      <c r="O18" s="401">
        <f>SUM(Q7:Q16)</f>
        <v>0</v>
      </c>
      <c r="P18" s="402"/>
      <c r="Q18" s="403"/>
      <c r="R18" s="244">
        <f>SUM(C18:Q18)</f>
        <v>0</v>
      </c>
      <c r="S18" s="145"/>
    </row>
    <row r="19" spans="1:19" ht="204" customHeight="1" thickBot="1" x14ac:dyDescent="0.35">
      <c r="A19" s="300" t="s">
        <v>91</v>
      </c>
      <c r="B19" s="301"/>
      <c r="C19" s="285">
        <f>C18*40%</f>
        <v>0</v>
      </c>
      <c r="D19" s="286"/>
      <c r="E19" s="286"/>
      <c r="F19" s="285">
        <f t="shared" ref="F19" si="6">F18*40%</f>
        <v>0</v>
      </c>
      <c r="G19" s="286"/>
      <c r="H19" s="286"/>
      <c r="I19" s="285">
        <f t="shared" ref="I19" si="7">I18*40%</f>
        <v>0</v>
      </c>
      <c r="J19" s="286"/>
      <c r="K19" s="286"/>
      <c r="L19" s="285">
        <f t="shared" ref="L19" si="8">L18*40%</f>
        <v>0</v>
      </c>
      <c r="M19" s="286"/>
      <c r="N19" s="286"/>
      <c r="O19" s="285">
        <f t="shared" ref="O19" si="9">O18*40%</f>
        <v>0</v>
      </c>
      <c r="P19" s="286"/>
      <c r="Q19" s="286"/>
      <c r="R19" s="245">
        <f>C19+F19+I19+L19+O19</f>
        <v>0</v>
      </c>
    </row>
    <row r="20" spans="1:19" ht="25.5" customHeight="1" thickBot="1" x14ac:dyDescent="0.35">
      <c r="A20" s="400" t="s">
        <v>13</v>
      </c>
      <c r="B20" s="303"/>
      <c r="C20" s="295">
        <f>C19+C18</f>
        <v>0</v>
      </c>
      <c r="D20" s="296"/>
      <c r="E20" s="297"/>
      <c r="F20" s="295">
        <f t="shared" ref="F20" si="10">F19+F18</f>
        <v>0</v>
      </c>
      <c r="G20" s="296"/>
      <c r="H20" s="297"/>
      <c r="I20" s="295">
        <f t="shared" ref="I20" si="11">I19+I18</f>
        <v>0</v>
      </c>
      <c r="J20" s="296"/>
      <c r="K20" s="297"/>
      <c r="L20" s="295">
        <f t="shared" ref="L20" si="12">L19+L18</f>
        <v>0</v>
      </c>
      <c r="M20" s="296"/>
      <c r="N20" s="297"/>
      <c r="O20" s="295">
        <f t="shared" ref="O20" si="13">O19+O18</f>
        <v>0</v>
      </c>
      <c r="P20" s="296"/>
      <c r="Q20" s="297"/>
      <c r="R20" s="223">
        <f>SUM(C20,F20,I20,L20,O20)</f>
        <v>0</v>
      </c>
      <c r="S20" s="145"/>
    </row>
    <row r="21" spans="1:19" ht="87" customHeight="1" x14ac:dyDescent="0.3">
      <c r="A21" s="306" t="s">
        <v>96</v>
      </c>
      <c r="B21" s="307"/>
      <c r="C21" s="282">
        <f>SUM(C22:C26)</f>
        <v>0</v>
      </c>
      <c r="D21" s="283"/>
      <c r="E21" s="284"/>
      <c r="F21" s="282">
        <f>SUM(F22:F26)</f>
        <v>0</v>
      </c>
      <c r="G21" s="283"/>
      <c r="H21" s="284"/>
      <c r="I21" s="282">
        <f>SUM(I22:I26)</f>
        <v>0</v>
      </c>
      <c r="J21" s="283"/>
      <c r="K21" s="284"/>
      <c r="L21" s="282">
        <f>SUM(L22:L26)</f>
        <v>0</v>
      </c>
      <c r="M21" s="283"/>
      <c r="N21" s="284"/>
      <c r="O21" s="282">
        <f>SUM(O22:O26)</f>
        <v>0</v>
      </c>
      <c r="P21" s="283"/>
      <c r="Q21" s="413"/>
      <c r="R21" s="243">
        <f>SUM(C21+F21+I21+L21+O21)</f>
        <v>0</v>
      </c>
    </row>
    <row r="22" spans="1:19" ht="27" customHeight="1" x14ac:dyDescent="0.3">
      <c r="A22" s="151">
        <v>1</v>
      </c>
      <c r="B22" s="152" t="s">
        <v>95</v>
      </c>
      <c r="C22" s="397"/>
      <c r="D22" s="398"/>
      <c r="E22" s="399"/>
      <c r="F22" s="397"/>
      <c r="G22" s="398"/>
      <c r="H22" s="399"/>
      <c r="I22" s="397"/>
      <c r="J22" s="398"/>
      <c r="K22" s="399"/>
      <c r="L22" s="397"/>
      <c r="M22" s="398"/>
      <c r="N22" s="399"/>
      <c r="O22" s="397"/>
      <c r="P22" s="398"/>
      <c r="Q22" s="399"/>
      <c r="R22" s="201">
        <f t="shared" ref="R22:R27" si="14">C22+F22+I22+L22+O22</f>
        <v>0</v>
      </c>
    </row>
    <row r="23" spans="1:19" ht="27" customHeight="1" x14ac:dyDescent="0.3">
      <c r="A23" s="54">
        <v>2</v>
      </c>
      <c r="B23" s="149" t="s">
        <v>95</v>
      </c>
      <c r="C23" s="276"/>
      <c r="D23" s="277"/>
      <c r="E23" s="278"/>
      <c r="F23" s="276"/>
      <c r="G23" s="277"/>
      <c r="H23" s="278"/>
      <c r="I23" s="276"/>
      <c r="J23" s="277"/>
      <c r="K23" s="278"/>
      <c r="L23" s="276"/>
      <c r="M23" s="277"/>
      <c r="N23" s="278"/>
      <c r="O23" s="417"/>
      <c r="P23" s="418"/>
      <c r="Q23" s="419"/>
      <c r="R23" s="201">
        <f t="shared" si="14"/>
        <v>0</v>
      </c>
    </row>
    <row r="24" spans="1:19" ht="13.5" customHeight="1" x14ac:dyDescent="0.3">
      <c r="A24" s="54">
        <v>3</v>
      </c>
      <c r="B24" s="118" t="s">
        <v>68</v>
      </c>
      <c r="C24" s="414"/>
      <c r="D24" s="415"/>
      <c r="E24" s="416"/>
      <c r="F24" s="414"/>
      <c r="G24" s="415"/>
      <c r="H24" s="416"/>
      <c r="I24" s="414"/>
      <c r="J24" s="415"/>
      <c r="K24" s="416"/>
      <c r="L24" s="414"/>
      <c r="M24" s="415"/>
      <c r="N24" s="416"/>
      <c r="O24" s="414"/>
      <c r="P24" s="415"/>
      <c r="Q24" s="416"/>
      <c r="R24" s="201">
        <f t="shared" si="14"/>
        <v>0</v>
      </c>
    </row>
    <row r="25" spans="1:19" ht="13.5" customHeight="1" x14ac:dyDescent="0.3">
      <c r="A25" s="54">
        <v>4</v>
      </c>
      <c r="B25" s="55"/>
      <c r="C25" s="414"/>
      <c r="D25" s="415"/>
      <c r="E25" s="416"/>
      <c r="F25" s="414"/>
      <c r="G25" s="415"/>
      <c r="H25" s="416"/>
      <c r="I25" s="414"/>
      <c r="J25" s="415"/>
      <c r="K25" s="416"/>
      <c r="L25" s="414"/>
      <c r="M25" s="415"/>
      <c r="N25" s="416"/>
      <c r="O25" s="414"/>
      <c r="P25" s="415"/>
      <c r="Q25" s="416"/>
      <c r="R25" s="201">
        <f>C25+F26+I25+L25+O25</f>
        <v>0</v>
      </c>
    </row>
    <row r="26" spans="1:19" ht="13.5" customHeight="1" x14ac:dyDescent="0.3">
      <c r="A26" s="54">
        <v>5</v>
      </c>
      <c r="B26" s="55"/>
      <c r="C26" s="414"/>
      <c r="D26" s="415"/>
      <c r="E26" s="416"/>
      <c r="F26" s="414"/>
      <c r="G26" s="415"/>
      <c r="H26" s="416"/>
      <c r="I26" s="414"/>
      <c r="J26" s="415"/>
      <c r="K26" s="416"/>
      <c r="L26" s="414"/>
      <c r="M26" s="415"/>
      <c r="N26" s="416"/>
      <c r="O26" s="414"/>
      <c r="P26" s="415"/>
      <c r="Q26" s="416"/>
      <c r="R26" s="201">
        <f>C26+F27+I26+L26+O26</f>
        <v>0</v>
      </c>
    </row>
    <row r="27" spans="1:19" ht="13.5" customHeight="1" thickBot="1" x14ac:dyDescent="0.35">
      <c r="A27" s="75"/>
      <c r="B27" s="76"/>
      <c r="C27" s="414"/>
      <c r="D27" s="415"/>
      <c r="E27" s="416"/>
      <c r="F27" s="414"/>
      <c r="G27" s="415"/>
      <c r="H27" s="416"/>
      <c r="I27" s="414"/>
      <c r="J27" s="415"/>
      <c r="K27" s="416"/>
      <c r="L27" s="414"/>
      <c r="M27" s="415"/>
      <c r="N27" s="416"/>
      <c r="O27" s="414"/>
      <c r="P27" s="415"/>
      <c r="Q27" s="416"/>
      <c r="R27" s="201">
        <f t="shared" si="14"/>
        <v>0</v>
      </c>
    </row>
    <row r="28" spans="1:19" ht="75" customHeight="1" thickBot="1" x14ac:dyDescent="0.35">
      <c r="A28" s="320" t="s">
        <v>98</v>
      </c>
      <c r="B28" s="321"/>
      <c r="C28" s="267">
        <f>C20-C21</f>
        <v>0</v>
      </c>
      <c r="D28" s="268"/>
      <c r="E28" s="269"/>
      <c r="F28" s="267">
        <f>F20-F21</f>
        <v>0</v>
      </c>
      <c r="G28" s="268"/>
      <c r="H28" s="269"/>
      <c r="I28" s="267">
        <f>I20-I21</f>
        <v>0</v>
      </c>
      <c r="J28" s="268"/>
      <c r="K28" s="269"/>
      <c r="L28" s="267">
        <f>L20-L21</f>
        <v>0</v>
      </c>
      <c r="M28" s="268"/>
      <c r="N28" s="269"/>
      <c r="O28" s="267">
        <f>O20-O21</f>
        <v>0</v>
      </c>
      <c r="P28" s="268"/>
      <c r="Q28" s="269"/>
      <c r="R28" s="226">
        <f>R20-R21</f>
        <v>0</v>
      </c>
    </row>
    <row r="29" spans="1:19" ht="15" thickTop="1" x14ac:dyDescent="0.3"/>
  </sheetData>
  <sheetProtection algorithmName="SHA-512" hashValue="Do6VKH03bZUQMBy2eaL2HUvGumqlYR2+7reoxsgMxSOk48qfqxDb2YVqZ6nvhLOQcT9aCZVD/xEkUBZA/xNT1A==" saltValue="n9TkGfMF+SuT8BMjl1dwDA==" spinCount="100000" sheet="1" objects="1" scenarios="1"/>
  <mergeCells count="79">
    <mergeCell ref="O25:Q25"/>
    <mergeCell ref="O26:Q26"/>
    <mergeCell ref="O27:Q27"/>
    <mergeCell ref="C28:E28"/>
    <mergeCell ref="F28:H28"/>
    <mergeCell ref="I28:K28"/>
    <mergeCell ref="L28:N28"/>
    <mergeCell ref="O28:Q28"/>
    <mergeCell ref="I25:K25"/>
    <mergeCell ref="I26:K26"/>
    <mergeCell ref="I27:K27"/>
    <mergeCell ref="L25:N25"/>
    <mergeCell ref="L26:N26"/>
    <mergeCell ref="L27:N27"/>
    <mergeCell ref="C25:E25"/>
    <mergeCell ref="F26:H26"/>
    <mergeCell ref="C26:E26"/>
    <mergeCell ref="C27:E27"/>
    <mergeCell ref="F25:H25"/>
    <mergeCell ref="F27:H27"/>
    <mergeCell ref="C24:E24"/>
    <mergeCell ref="F24:H24"/>
    <mergeCell ref="I24:K24"/>
    <mergeCell ref="L24:N24"/>
    <mergeCell ref="O24:Q24"/>
    <mergeCell ref="C23:E23"/>
    <mergeCell ref="F23:H23"/>
    <mergeCell ref="I23:K23"/>
    <mergeCell ref="L23:N23"/>
    <mergeCell ref="O23:Q23"/>
    <mergeCell ref="O20:Q20"/>
    <mergeCell ref="C21:E21"/>
    <mergeCell ref="F21:H21"/>
    <mergeCell ref="I21:K21"/>
    <mergeCell ref="L21:N21"/>
    <mergeCell ref="O21:Q21"/>
    <mergeCell ref="I18:K18"/>
    <mergeCell ref="L18:N18"/>
    <mergeCell ref="O18:Q18"/>
    <mergeCell ref="C19:E19"/>
    <mergeCell ref="F19:H19"/>
    <mergeCell ref="I19:K19"/>
    <mergeCell ref="L19:N19"/>
    <mergeCell ref="O19:Q19"/>
    <mergeCell ref="C1:O1"/>
    <mergeCell ref="A3:R3"/>
    <mergeCell ref="C5:E5"/>
    <mergeCell ref="F5:H5"/>
    <mergeCell ref="A6:B6"/>
    <mergeCell ref="A2:R2"/>
    <mergeCell ref="A4:B4"/>
    <mergeCell ref="C4:E4"/>
    <mergeCell ref="F4:H4"/>
    <mergeCell ref="I4:K4"/>
    <mergeCell ref="L4:N4"/>
    <mergeCell ref="O4:Q4"/>
    <mergeCell ref="S5:U5"/>
    <mergeCell ref="I5:K5"/>
    <mergeCell ref="L5:N5"/>
    <mergeCell ref="O5:Q5"/>
    <mergeCell ref="A17:B17"/>
    <mergeCell ref="R4:R6"/>
    <mergeCell ref="A5:B5"/>
    <mergeCell ref="A18:B18"/>
    <mergeCell ref="A21:B21"/>
    <mergeCell ref="A28:B28"/>
    <mergeCell ref="O22:Q22"/>
    <mergeCell ref="L22:N22"/>
    <mergeCell ref="C22:E22"/>
    <mergeCell ref="F22:H22"/>
    <mergeCell ref="A20:B20"/>
    <mergeCell ref="C20:E20"/>
    <mergeCell ref="F20:H20"/>
    <mergeCell ref="I20:K20"/>
    <mergeCell ref="L20:N20"/>
    <mergeCell ref="I22:K22"/>
    <mergeCell ref="A19:B19"/>
    <mergeCell ref="C18:E18"/>
    <mergeCell ref="F18:H18"/>
  </mergeCells>
  <printOptions horizontalCentered="1"/>
  <pageMargins left="0.19685039370078741" right="0.19685039370078741" top="0.74803149606299213" bottom="0.55118110236220474" header="0.31496062992125984" footer="0.31496062992125984"/>
  <pageSetup paperSize="9" scale="65" orientation="landscape" horizontalDpi="4294967293" verticalDpi="4294967293" r:id="rId1"/>
  <headerFooter>
    <oddHeader>&amp;A</oddHeader>
    <oddFooter>Page &amp;P de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127B-0CA2-4C28-A9D9-36A8A74E2BAB}">
  <sheetPr>
    <tabColor theme="7" tint="0.79998168889431442"/>
  </sheetPr>
  <dimension ref="A1:P54"/>
  <sheetViews>
    <sheetView topLeftCell="A36" zoomScale="85" zoomScaleNormal="85" workbookViewId="0">
      <selection activeCell="C47" sqref="C47"/>
    </sheetView>
  </sheetViews>
  <sheetFormatPr baseColWidth="10" defaultColWidth="11.44140625" defaultRowHeight="14.4" x14ac:dyDescent="0.3"/>
  <cols>
    <col min="1" max="1" width="4" style="43" customWidth="1"/>
    <col min="2" max="2" width="36.6640625" style="43" customWidth="1"/>
    <col min="3" max="3" width="18.6640625" style="43" customWidth="1"/>
    <col min="4" max="4" width="8.33203125" style="43" customWidth="1"/>
    <col min="5" max="5" width="18.6640625" style="43" customWidth="1"/>
    <col min="6" max="6" width="8.33203125" style="43" customWidth="1"/>
    <col min="7" max="7" width="18.6640625" style="43" customWidth="1"/>
    <col min="8" max="8" width="8.33203125" style="43" customWidth="1"/>
    <col min="9" max="9" width="18.6640625" style="43" customWidth="1"/>
    <col min="10" max="10" width="8.33203125" style="43" customWidth="1"/>
    <col min="11" max="11" width="18.6640625" style="43" customWidth="1"/>
    <col min="12" max="12" width="8.33203125" style="43" customWidth="1"/>
    <col min="13" max="13" width="18.88671875" style="43" customWidth="1"/>
    <col min="14" max="15" width="11.44140625" style="43"/>
    <col min="16" max="16" width="32.44140625" style="43" customWidth="1"/>
    <col min="17" max="16384" width="11.44140625" style="43"/>
  </cols>
  <sheetData>
    <row r="1" spans="1:16" ht="103.5" customHeight="1" thickBot="1" x14ac:dyDescent="0.35">
      <c r="A1"/>
      <c r="B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/>
      <c r="M1"/>
    </row>
    <row r="2" spans="1:16" ht="36" customHeight="1" thickTop="1" x14ac:dyDescent="0.3">
      <c r="A2" s="327" t="str">
        <f>'Details LP_P_1 - Option 4'!A2</f>
        <v>Nom projet / Projektname / Naam project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9"/>
    </row>
    <row r="3" spans="1:16" ht="36" customHeight="1" x14ac:dyDescent="0.3">
      <c r="A3" s="410" t="s">
        <v>107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20"/>
    </row>
    <row r="4" spans="1:16" ht="24.75" customHeight="1" x14ac:dyDescent="0.3">
      <c r="A4" s="330" t="s">
        <v>26</v>
      </c>
      <c r="B4" s="331"/>
      <c r="C4" s="308" t="s">
        <v>64</v>
      </c>
      <c r="D4" s="310"/>
      <c r="E4" s="308" t="s">
        <v>65</v>
      </c>
      <c r="F4" s="310"/>
      <c r="G4" s="308" t="s">
        <v>66</v>
      </c>
      <c r="H4" s="310"/>
      <c r="I4" s="308" t="s">
        <v>70</v>
      </c>
      <c r="J4" s="310"/>
      <c r="K4" s="308" t="s">
        <v>71</v>
      </c>
      <c r="L4" s="309"/>
      <c r="M4" s="332" t="s">
        <v>25</v>
      </c>
    </row>
    <row r="5" spans="1:16" ht="39" customHeight="1" thickBot="1" x14ac:dyDescent="0.35">
      <c r="A5" s="335" t="s">
        <v>69</v>
      </c>
      <c r="B5" s="336"/>
      <c r="C5" s="311" t="s">
        <v>72</v>
      </c>
      <c r="D5" s="313"/>
      <c r="E5" s="311" t="s">
        <v>72</v>
      </c>
      <c r="F5" s="313"/>
      <c r="G5" s="311" t="s">
        <v>72</v>
      </c>
      <c r="H5" s="313"/>
      <c r="I5" s="311" t="s">
        <v>72</v>
      </c>
      <c r="J5" s="313"/>
      <c r="K5" s="311" t="s">
        <v>72</v>
      </c>
      <c r="L5" s="313"/>
      <c r="M5" s="333"/>
      <c r="N5" s="440" t="s">
        <v>33</v>
      </c>
      <c r="O5" s="404"/>
      <c r="P5" s="404"/>
    </row>
    <row r="6" spans="1:16" ht="46.5" customHeight="1" thickBot="1" x14ac:dyDescent="0.35">
      <c r="A6" s="365" t="s">
        <v>16</v>
      </c>
      <c r="B6" s="366"/>
      <c r="C6" s="119" t="s">
        <v>14</v>
      </c>
      <c r="D6" s="120" t="s">
        <v>15</v>
      </c>
      <c r="E6" s="119" t="s">
        <v>14</v>
      </c>
      <c r="F6" s="120" t="s">
        <v>15</v>
      </c>
      <c r="G6" s="119" t="s">
        <v>14</v>
      </c>
      <c r="H6" s="120" t="s">
        <v>15</v>
      </c>
      <c r="I6" s="119" t="s">
        <v>14</v>
      </c>
      <c r="J6" s="120" t="s">
        <v>15</v>
      </c>
      <c r="K6" s="119" t="s">
        <v>14</v>
      </c>
      <c r="L6" s="121" t="s">
        <v>15</v>
      </c>
      <c r="M6" s="380"/>
    </row>
    <row r="7" spans="1:16" ht="100.5" customHeight="1" thickBot="1" x14ac:dyDescent="0.35">
      <c r="A7" s="438" t="s">
        <v>67</v>
      </c>
      <c r="B7" s="439"/>
      <c r="C7" s="348">
        <f>C10*20%</f>
        <v>0</v>
      </c>
      <c r="D7" s="349"/>
      <c r="E7" s="348">
        <f t="shared" ref="E7" si="0">E10*20%</f>
        <v>0</v>
      </c>
      <c r="F7" s="349"/>
      <c r="G7" s="348">
        <f t="shared" ref="G7" si="1">G10*20%</f>
        <v>0</v>
      </c>
      <c r="H7" s="349"/>
      <c r="I7" s="348">
        <f t="shared" ref="I7:K7" si="2">I10*20%</f>
        <v>0</v>
      </c>
      <c r="J7" s="349"/>
      <c r="K7" s="348">
        <f t="shared" si="2"/>
        <v>0</v>
      </c>
      <c r="L7" s="349"/>
      <c r="M7" s="231">
        <f>SUM(C7,E7,G7,I7,K7)</f>
        <v>0</v>
      </c>
    </row>
    <row r="8" spans="1:16" ht="45" customHeight="1" thickBot="1" x14ac:dyDescent="0.35">
      <c r="A8" s="431" t="s">
        <v>1</v>
      </c>
      <c r="B8" s="432"/>
      <c r="C8" s="433" t="s">
        <v>60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</row>
    <row r="9" spans="1:16" ht="45" customHeight="1" thickBot="1" x14ac:dyDescent="0.35">
      <c r="A9" s="436" t="s">
        <v>12</v>
      </c>
      <c r="B9" s="437"/>
      <c r="C9" s="350" t="s">
        <v>60</v>
      </c>
      <c r="D9" s="351"/>
      <c r="E9" s="351"/>
      <c r="F9" s="351"/>
      <c r="G9" s="351"/>
      <c r="H9" s="351"/>
      <c r="I9" s="351"/>
      <c r="J9" s="351"/>
      <c r="K9" s="351"/>
      <c r="L9" s="351"/>
      <c r="M9" s="352"/>
    </row>
    <row r="10" spans="1:16" ht="45" customHeight="1" thickBot="1" x14ac:dyDescent="0.35">
      <c r="A10" s="353" t="s">
        <v>61</v>
      </c>
      <c r="B10" s="354"/>
      <c r="C10" s="355">
        <f>C11+C33</f>
        <v>0</v>
      </c>
      <c r="D10" s="356"/>
      <c r="E10" s="355">
        <f>E11+E33</f>
        <v>0</v>
      </c>
      <c r="F10" s="356"/>
      <c r="G10" s="355">
        <f>G11+G33</f>
        <v>0</v>
      </c>
      <c r="H10" s="356"/>
      <c r="I10" s="355">
        <f>I11+I33</f>
        <v>0</v>
      </c>
      <c r="J10" s="356"/>
      <c r="K10" s="355">
        <f>K11+K33</f>
        <v>0</v>
      </c>
      <c r="L10" s="371"/>
      <c r="M10" s="122">
        <f>C10+E10+G10+I10+K10</f>
        <v>0</v>
      </c>
    </row>
    <row r="11" spans="1:16" ht="45" customHeight="1" x14ac:dyDescent="0.3">
      <c r="A11" s="426" t="s">
        <v>11</v>
      </c>
      <c r="B11" s="427"/>
      <c r="C11" s="428">
        <f>SUM(C12:C31)</f>
        <v>0</v>
      </c>
      <c r="D11" s="429"/>
      <c r="E11" s="428">
        <f>SUM(E12:E31)</f>
        <v>0</v>
      </c>
      <c r="F11" s="429"/>
      <c r="G11" s="428">
        <f>SUM(G12:G31)</f>
        <v>0</v>
      </c>
      <c r="H11" s="429"/>
      <c r="I11" s="428">
        <f>SUM(I12:I31)</f>
        <v>0</v>
      </c>
      <c r="J11" s="429"/>
      <c r="K11" s="428">
        <f>SUM(K12:K31)</f>
        <v>0</v>
      </c>
      <c r="L11" s="430"/>
      <c r="M11" s="238">
        <f>SUM(C11,E11,G11,I11,K11)</f>
        <v>0</v>
      </c>
    </row>
    <row r="12" spans="1:16" ht="30" customHeight="1" x14ac:dyDescent="0.3">
      <c r="A12" s="151">
        <v>1</v>
      </c>
      <c r="B12" s="161" t="s">
        <v>93</v>
      </c>
      <c r="C12" s="157"/>
      <c r="D12" s="158"/>
      <c r="E12" s="157"/>
      <c r="F12" s="158"/>
      <c r="G12" s="157"/>
      <c r="H12" s="158"/>
      <c r="I12" s="157"/>
      <c r="J12" s="158"/>
      <c r="K12" s="159"/>
      <c r="L12" s="160"/>
      <c r="M12" s="165">
        <f t="shared" ref="M12:M31" si="3">C12+E12+G12+I12+K12</f>
        <v>0</v>
      </c>
    </row>
    <row r="13" spans="1:16" ht="30" customHeight="1" x14ac:dyDescent="0.3">
      <c r="A13" s="54">
        <v>2</v>
      </c>
      <c r="B13" s="118" t="s">
        <v>93</v>
      </c>
      <c r="C13" s="56"/>
      <c r="D13" s="57"/>
      <c r="E13" s="56"/>
      <c r="F13" s="57"/>
      <c r="G13" s="56"/>
      <c r="H13" s="57"/>
      <c r="I13" s="56"/>
      <c r="J13" s="57"/>
      <c r="K13" s="58"/>
      <c r="L13" s="59"/>
      <c r="M13" s="165">
        <f t="shared" si="3"/>
        <v>0</v>
      </c>
    </row>
    <row r="14" spans="1:16" ht="30" customHeight="1" x14ac:dyDescent="0.3">
      <c r="A14" s="54">
        <v>3</v>
      </c>
      <c r="B14" s="118" t="s">
        <v>93</v>
      </c>
      <c r="C14" s="60"/>
      <c r="D14" s="61"/>
      <c r="E14" s="60"/>
      <c r="F14" s="61"/>
      <c r="G14" s="60"/>
      <c r="H14" s="61"/>
      <c r="I14" s="60"/>
      <c r="J14" s="61"/>
      <c r="K14" s="62"/>
      <c r="L14" s="63"/>
      <c r="M14" s="165">
        <f t="shared" si="3"/>
        <v>0</v>
      </c>
    </row>
    <row r="15" spans="1:16" ht="13.5" customHeight="1" x14ac:dyDescent="0.3">
      <c r="A15" s="54">
        <v>4</v>
      </c>
      <c r="B15" s="118" t="s">
        <v>68</v>
      </c>
      <c r="C15" s="60"/>
      <c r="D15" s="61"/>
      <c r="E15" s="60"/>
      <c r="F15" s="61"/>
      <c r="G15" s="60"/>
      <c r="H15" s="61"/>
      <c r="I15" s="60"/>
      <c r="J15" s="61"/>
      <c r="K15" s="62"/>
      <c r="L15" s="63"/>
      <c r="M15" s="165">
        <f t="shared" si="3"/>
        <v>0</v>
      </c>
    </row>
    <row r="16" spans="1:16" ht="13.5" customHeight="1" x14ac:dyDescent="0.3">
      <c r="A16" s="54">
        <v>5</v>
      </c>
      <c r="B16" s="118"/>
      <c r="C16" s="60"/>
      <c r="D16" s="61"/>
      <c r="E16" s="60"/>
      <c r="F16" s="61"/>
      <c r="G16" s="60"/>
      <c r="H16" s="61"/>
      <c r="I16" s="60"/>
      <c r="J16" s="61"/>
      <c r="K16" s="62"/>
      <c r="L16" s="63"/>
      <c r="M16" s="165">
        <f t="shared" si="3"/>
        <v>0</v>
      </c>
    </row>
    <row r="17" spans="1:13" ht="13.5" customHeight="1" x14ac:dyDescent="0.3">
      <c r="A17" s="54">
        <v>6</v>
      </c>
      <c r="B17" s="118"/>
      <c r="C17" s="56"/>
      <c r="D17" s="57"/>
      <c r="E17" s="56"/>
      <c r="F17" s="57"/>
      <c r="G17" s="56"/>
      <c r="H17" s="57"/>
      <c r="I17" s="56"/>
      <c r="J17" s="57"/>
      <c r="K17" s="58"/>
      <c r="L17" s="59"/>
      <c r="M17" s="165">
        <f t="shared" si="3"/>
        <v>0</v>
      </c>
    </row>
    <row r="18" spans="1:13" ht="13.5" customHeight="1" x14ac:dyDescent="0.3">
      <c r="A18" s="54">
        <v>7</v>
      </c>
      <c r="B18" s="118"/>
      <c r="C18" s="56"/>
      <c r="D18" s="57"/>
      <c r="E18" s="56"/>
      <c r="F18" s="57"/>
      <c r="G18" s="56"/>
      <c r="H18" s="57"/>
      <c r="I18" s="56"/>
      <c r="J18" s="57"/>
      <c r="K18" s="58"/>
      <c r="L18" s="59"/>
      <c r="M18" s="165">
        <f t="shared" si="3"/>
        <v>0</v>
      </c>
    </row>
    <row r="19" spans="1:13" ht="13.5" customHeight="1" x14ac:dyDescent="0.3">
      <c r="A19" s="54">
        <v>8</v>
      </c>
      <c r="B19" s="118"/>
      <c r="C19" s="60"/>
      <c r="D19" s="61"/>
      <c r="E19" s="60"/>
      <c r="F19" s="61"/>
      <c r="G19" s="60"/>
      <c r="H19" s="61"/>
      <c r="I19" s="60"/>
      <c r="J19" s="61"/>
      <c r="K19" s="62"/>
      <c r="L19" s="63"/>
      <c r="M19" s="165">
        <f t="shared" si="3"/>
        <v>0</v>
      </c>
    </row>
    <row r="20" spans="1:13" ht="13.5" customHeight="1" x14ac:dyDescent="0.3">
      <c r="A20" s="54">
        <v>9</v>
      </c>
      <c r="B20" s="118"/>
      <c r="C20" s="60"/>
      <c r="D20" s="61"/>
      <c r="E20" s="60"/>
      <c r="F20" s="61"/>
      <c r="G20" s="60"/>
      <c r="H20" s="61"/>
      <c r="I20" s="60"/>
      <c r="J20" s="61"/>
      <c r="K20" s="62"/>
      <c r="L20" s="63"/>
      <c r="M20" s="165">
        <f t="shared" si="3"/>
        <v>0</v>
      </c>
    </row>
    <row r="21" spans="1:13" ht="13.5" customHeight="1" x14ac:dyDescent="0.3">
      <c r="A21" s="54">
        <v>10</v>
      </c>
      <c r="B21" s="118"/>
      <c r="C21" s="60"/>
      <c r="D21" s="61"/>
      <c r="E21" s="60"/>
      <c r="F21" s="61"/>
      <c r="G21" s="60"/>
      <c r="H21" s="61"/>
      <c r="I21" s="60"/>
      <c r="J21" s="61"/>
      <c r="K21" s="62"/>
      <c r="L21" s="63"/>
      <c r="M21" s="165">
        <f t="shared" si="3"/>
        <v>0</v>
      </c>
    </row>
    <row r="22" spans="1:13" ht="13.5" customHeight="1" x14ac:dyDescent="0.3">
      <c r="A22" s="54">
        <v>11</v>
      </c>
      <c r="B22" s="55"/>
      <c r="C22" s="56"/>
      <c r="D22" s="57"/>
      <c r="E22" s="56"/>
      <c r="F22" s="57"/>
      <c r="G22" s="56"/>
      <c r="H22" s="57"/>
      <c r="I22" s="56"/>
      <c r="J22" s="57"/>
      <c r="K22" s="58"/>
      <c r="L22" s="59"/>
      <c r="M22" s="165">
        <f t="shared" si="3"/>
        <v>0</v>
      </c>
    </row>
    <row r="23" spans="1:13" ht="13.5" customHeight="1" x14ac:dyDescent="0.3">
      <c r="A23" s="54">
        <v>12</v>
      </c>
      <c r="B23" s="55"/>
      <c r="C23" s="56"/>
      <c r="D23" s="57"/>
      <c r="E23" s="56"/>
      <c r="F23" s="57"/>
      <c r="G23" s="56"/>
      <c r="H23" s="57"/>
      <c r="I23" s="56"/>
      <c r="J23" s="57"/>
      <c r="K23" s="58"/>
      <c r="L23" s="59"/>
      <c r="M23" s="165">
        <f t="shared" si="3"/>
        <v>0</v>
      </c>
    </row>
    <row r="24" spans="1:13" ht="13.5" customHeight="1" x14ac:dyDescent="0.3">
      <c r="A24" s="54">
        <v>13</v>
      </c>
      <c r="B24" s="55"/>
      <c r="C24" s="60"/>
      <c r="D24" s="61"/>
      <c r="E24" s="60"/>
      <c r="F24" s="61"/>
      <c r="G24" s="60"/>
      <c r="H24" s="61"/>
      <c r="I24" s="60"/>
      <c r="J24" s="61"/>
      <c r="K24" s="62"/>
      <c r="L24" s="63"/>
      <c r="M24" s="165">
        <f t="shared" si="3"/>
        <v>0</v>
      </c>
    </row>
    <row r="25" spans="1:13" ht="13.5" customHeight="1" x14ac:dyDescent="0.3">
      <c r="A25" s="54">
        <v>14</v>
      </c>
      <c r="B25" s="55"/>
      <c r="C25" s="60"/>
      <c r="D25" s="61"/>
      <c r="E25" s="60"/>
      <c r="F25" s="61"/>
      <c r="G25" s="60"/>
      <c r="H25" s="61"/>
      <c r="I25" s="60"/>
      <c r="J25" s="61"/>
      <c r="K25" s="62"/>
      <c r="L25" s="63"/>
      <c r="M25" s="165">
        <f t="shared" si="3"/>
        <v>0</v>
      </c>
    </row>
    <row r="26" spans="1:13" ht="13.5" customHeight="1" x14ac:dyDescent="0.3">
      <c r="A26" s="54">
        <v>15</v>
      </c>
      <c r="B26" s="55"/>
      <c r="C26" s="60"/>
      <c r="D26" s="61"/>
      <c r="E26" s="60"/>
      <c r="F26" s="61"/>
      <c r="G26" s="60"/>
      <c r="H26" s="61"/>
      <c r="I26" s="60"/>
      <c r="J26" s="61"/>
      <c r="K26" s="62"/>
      <c r="L26" s="63"/>
      <c r="M26" s="165">
        <f t="shared" si="3"/>
        <v>0</v>
      </c>
    </row>
    <row r="27" spans="1:13" ht="13.5" customHeight="1" x14ac:dyDescent="0.3">
      <c r="A27" s="54">
        <v>16</v>
      </c>
      <c r="B27" s="55"/>
      <c r="C27" s="56"/>
      <c r="D27" s="57"/>
      <c r="E27" s="56"/>
      <c r="F27" s="57"/>
      <c r="G27" s="56"/>
      <c r="H27" s="57"/>
      <c r="I27" s="56"/>
      <c r="J27" s="57"/>
      <c r="K27" s="58"/>
      <c r="L27" s="59"/>
      <c r="M27" s="165">
        <f t="shared" si="3"/>
        <v>0</v>
      </c>
    </row>
    <row r="28" spans="1:13" ht="13.5" customHeight="1" x14ac:dyDescent="0.3">
      <c r="A28" s="54">
        <v>17</v>
      </c>
      <c r="B28" s="55"/>
      <c r="C28" s="56"/>
      <c r="D28" s="57"/>
      <c r="E28" s="56"/>
      <c r="F28" s="57"/>
      <c r="G28" s="56"/>
      <c r="H28" s="57"/>
      <c r="I28" s="56"/>
      <c r="J28" s="57"/>
      <c r="K28" s="58"/>
      <c r="L28" s="59"/>
      <c r="M28" s="165">
        <f t="shared" si="3"/>
        <v>0</v>
      </c>
    </row>
    <row r="29" spans="1:13" ht="13.5" customHeight="1" x14ac:dyDescent="0.3">
      <c r="A29" s="54">
        <v>18</v>
      </c>
      <c r="B29" s="55"/>
      <c r="C29" s="60"/>
      <c r="D29" s="61"/>
      <c r="E29" s="60"/>
      <c r="F29" s="61"/>
      <c r="G29" s="60"/>
      <c r="H29" s="61"/>
      <c r="I29" s="60"/>
      <c r="J29" s="61"/>
      <c r="K29" s="62"/>
      <c r="L29" s="63"/>
      <c r="M29" s="165">
        <f t="shared" si="3"/>
        <v>0</v>
      </c>
    </row>
    <row r="30" spans="1:13" ht="13.5" customHeight="1" x14ac:dyDescent="0.3">
      <c r="A30" s="54">
        <v>19</v>
      </c>
      <c r="B30" s="55"/>
      <c r="C30" s="60"/>
      <c r="D30" s="61"/>
      <c r="E30" s="60"/>
      <c r="F30" s="61"/>
      <c r="G30" s="60"/>
      <c r="H30" s="61"/>
      <c r="I30" s="60"/>
      <c r="J30" s="61"/>
      <c r="K30" s="62"/>
      <c r="L30" s="63"/>
      <c r="M30" s="165">
        <f t="shared" si="3"/>
        <v>0</v>
      </c>
    </row>
    <row r="31" spans="1:13" ht="13.5" customHeight="1" x14ac:dyDescent="0.3">
      <c r="A31" s="54">
        <v>20</v>
      </c>
      <c r="B31" s="55"/>
      <c r="C31" s="60"/>
      <c r="D31" s="61"/>
      <c r="E31" s="60"/>
      <c r="F31" s="61"/>
      <c r="G31" s="60"/>
      <c r="H31" s="61"/>
      <c r="I31" s="60"/>
      <c r="J31" s="61"/>
      <c r="K31" s="62"/>
      <c r="L31" s="63"/>
      <c r="M31" s="165">
        <f t="shared" si="3"/>
        <v>0</v>
      </c>
    </row>
    <row r="32" spans="1:13" ht="13.5" customHeight="1" thickBot="1" x14ac:dyDescent="0.35">
      <c r="A32" s="65"/>
      <c r="B32" s="66"/>
      <c r="C32" s="52"/>
      <c r="D32" s="67"/>
      <c r="E32" s="52"/>
      <c r="F32" s="67"/>
      <c r="G32" s="52"/>
      <c r="H32" s="67"/>
      <c r="I32" s="52"/>
      <c r="J32" s="67"/>
      <c r="K32" s="53"/>
      <c r="L32" s="68"/>
      <c r="M32" s="246"/>
    </row>
    <row r="33" spans="1:13" ht="45" customHeight="1" x14ac:dyDescent="0.3">
      <c r="A33" s="390" t="s">
        <v>10</v>
      </c>
      <c r="B33" s="391"/>
      <c r="C33" s="359">
        <f>SUM(C34:C43)</f>
        <v>0</v>
      </c>
      <c r="D33" s="360"/>
      <c r="E33" s="359">
        <f>SUM(E34:E43)</f>
        <v>0</v>
      </c>
      <c r="F33" s="360"/>
      <c r="G33" s="359">
        <f>SUM(G34:G43)</f>
        <v>0</v>
      </c>
      <c r="H33" s="360"/>
      <c r="I33" s="359">
        <f>SUM(I34:I43)</f>
        <v>0</v>
      </c>
      <c r="J33" s="360"/>
      <c r="K33" s="359">
        <f>SUM(K34:K43)</f>
        <v>0</v>
      </c>
      <c r="L33" s="425"/>
      <c r="M33" s="238">
        <f>SUM(C33,E33,G33,I33,K33)</f>
        <v>0</v>
      </c>
    </row>
    <row r="34" spans="1:13" ht="30" customHeight="1" x14ac:dyDescent="0.3">
      <c r="A34" s="151">
        <v>1</v>
      </c>
      <c r="B34" s="161" t="s">
        <v>94</v>
      </c>
      <c r="C34" s="157"/>
      <c r="D34" s="158"/>
      <c r="E34" s="157"/>
      <c r="F34" s="158"/>
      <c r="G34" s="157"/>
      <c r="H34" s="158"/>
      <c r="I34" s="157"/>
      <c r="J34" s="158"/>
      <c r="K34" s="159"/>
      <c r="L34" s="160"/>
      <c r="M34" s="165">
        <f t="shared" ref="M34:M43" si="4">C34+E34+G34+I34+K34</f>
        <v>0</v>
      </c>
    </row>
    <row r="35" spans="1:13" ht="30" customHeight="1" x14ac:dyDescent="0.3">
      <c r="A35" s="54">
        <v>2</v>
      </c>
      <c r="B35" s="118" t="s">
        <v>94</v>
      </c>
      <c r="C35" s="56"/>
      <c r="D35" s="57"/>
      <c r="E35" s="56"/>
      <c r="F35" s="57"/>
      <c r="G35" s="56"/>
      <c r="H35" s="57"/>
      <c r="I35" s="56"/>
      <c r="J35" s="57"/>
      <c r="K35" s="58"/>
      <c r="L35" s="59"/>
      <c r="M35" s="165">
        <f t="shared" si="4"/>
        <v>0</v>
      </c>
    </row>
    <row r="36" spans="1:13" ht="30" customHeight="1" x14ac:dyDescent="0.3">
      <c r="A36" s="54">
        <v>3</v>
      </c>
      <c r="B36" s="118" t="s">
        <v>94</v>
      </c>
      <c r="C36" s="60"/>
      <c r="D36" s="61"/>
      <c r="E36" s="60"/>
      <c r="F36" s="61"/>
      <c r="G36" s="60"/>
      <c r="H36" s="61"/>
      <c r="I36" s="60"/>
      <c r="J36" s="61"/>
      <c r="K36" s="62"/>
      <c r="L36" s="63"/>
      <c r="M36" s="165">
        <f t="shared" si="4"/>
        <v>0</v>
      </c>
    </row>
    <row r="37" spans="1:13" ht="13.5" customHeight="1" x14ac:dyDescent="0.3">
      <c r="A37" s="54">
        <v>4</v>
      </c>
      <c r="B37" s="118" t="s">
        <v>68</v>
      </c>
      <c r="C37" s="60"/>
      <c r="D37" s="61"/>
      <c r="E37" s="60"/>
      <c r="F37" s="61"/>
      <c r="G37" s="60"/>
      <c r="H37" s="61"/>
      <c r="I37" s="60"/>
      <c r="J37" s="61"/>
      <c r="K37" s="62"/>
      <c r="L37" s="63"/>
      <c r="M37" s="165">
        <f t="shared" si="4"/>
        <v>0</v>
      </c>
    </row>
    <row r="38" spans="1:13" ht="13.5" customHeight="1" x14ac:dyDescent="0.3">
      <c r="A38" s="54">
        <v>5</v>
      </c>
      <c r="B38" s="55"/>
      <c r="C38" s="60"/>
      <c r="D38" s="61"/>
      <c r="E38" s="60"/>
      <c r="F38" s="61"/>
      <c r="G38" s="60"/>
      <c r="H38" s="61"/>
      <c r="I38" s="60"/>
      <c r="J38" s="61"/>
      <c r="K38" s="62"/>
      <c r="L38" s="63"/>
      <c r="M38" s="165">
        <f t="shared" si="4"/>
        <v>0</v>
      </c>
    </row>
    <row r="39" spans="1:13" ht="13.5" customHeight="1" x14ac:dyDescent="0.3">
      <c r="A39" s="54">
        <v>6</v>
      </c>
      <c r="B39" s="55"/>
      <c r="C39" s="56"/>
      <c r="D39" s="57"/>
      <c r="E39" s="56"/>
      <c r="F39" s="57"/>
      <c r="G39" s="56"/>
      <c r="H39" s="57"/>
      <c r="I39" s="56"/>
      <c r="J39" s="57"/>
      <c r="K39" s="58"/>
      <c r="L39" s="59"/>
      <c r="M39" s="165">
        <f t="shared" si="4"/>
        <v>0</v>
      </c>
    </row>
    <row r="40" spans="1:13" ht="13.5" customHeight="1" x14ac:dyDescent="0.3">
      <c r="A40" s="54">
        <v>7</v>
      </c>
      <c r="B40" s="55"/>
      <c r="C40" s="56"/>
      <c r="D40" s="57"/>
      <c r="E40" s="56"/>
      <c r="F40" s="57"/>
      <c r="G40" s="56"/>
      <c r="H40" s="57"/>
      <c r="I40" s="56"/>
      <c r="J40" s="57"/>
      <c r="K40" s="58"/>
      <c r="L40" s="59"/>
      <c r="M40" s="165">
        <f t="shared" si="4"/>
        <v>0</v>
      </c>
    </row>
    <row r="41" spans="1:13" ht="13.5" customHeight="1" x14ac:dyDescent="0.3">
      <c r="A41" s="54">
        <v>8</v>
      </c>
      <c r="B41" s="55"/>
      <c r="C41" s="60"/>
      <c r="D41" s="61"/>
      <c r="E41" s="60"/>
      <c r="F41" s="61"/>
      <c r="G41" s="60"/>
      <c r="H41" s="61"/>
      <c r="I41" s="60"/>
      <c r="J41" s="61"/>
      <c r="K41" s="62"/>
      <c r="L41" s="63"/>
      <c r="M41" s="165">
        <f t="shared" si="4"/>
        <v>0</v>
      </c>
    </row>
    <row r="42" spans="1:13" ht="13.5" customHeight="1" x14ac:dyDescent="0.3">
      <c r="A42" s="54">
        <v>9</v>
      </c>
      <c r="B42" s="55"/>
      <c r="C42" s="60"/>
      <c r="D42" s="61"/>
      <c r="E42" s="60"/>
      <c r="F42" s="61"/>
      <c r="G42" s="60"/>
      <c r="H42" s="61"/>
      <c r="I42" s="60"/>
      <c r="J42" s="61"/>
      <c r="K42" s="62"/>
      <c r="L42" s="63"/>
      <c r="M42" s="165">
        <f t="shared" si="4"/>
        <v>0</v>
      </c>
    </row>
    <row r="43" spans="1:13" ht="13.5" customHeight="1" x14ac:dyDescent="0.3">
      <c r="A43" s="54">
        <v>10</v>
      </c>
      <c r="B43" s="55"/>
      <c r="C43" s="60"/>
      <c r="D43" s="61"/>
      <c r="E43" s="60"/>
      <c r="F43" s="61"/>
      <c r="G43" s="60"/>
      <c r="H43" s="61"/>
      <c r="I43" s="60"/>
      <c r="J43" s="61"/>
      <c r="K43" s="62"/>
      <c r="L43" s="63"/>
      <c r="M43" s="165">
        <f t="shared" si="4"/>
        <v>0</v>
      </c>
    </row>
    <row r="44" spans="1:13" ht="13.5" customHeight="1" thickBot="1" x14ac:dyDescent="0.35">
      <c r="A44" s="64"/>
      <c r="B44" s="69"/>
      <c r="C44" s="70"/>
      <c r="D44" s="71"/>
      <c r="E44" s="72"/>
      <c r="F44" s="73"/>
      <c r="G44" s="52"/>
      <c r="H44" s="67"/>
      <c r="I44" s="72"/>
      <c r="J44" s="73"/>
      <c r="K44" s="70"/>
      <c r="L44" s="71"/>
      <c r="M44" s="165"/>
    </row>
    <row r="45" spans="1:13" ht="25.5" customHeight="1" thickBot="1" x14ac:dyDescent="0.35">
      <c r="A45" s="400" t="s">
        <v>13</v>
      </c>
      <c r="B45" s="303"/>
      <c r="C45" s="421">
        <f>C7+C10</f>
        <v>0</v>
      </c>
      <c r="D45" s="422"/>
      <c r="E45" s="423">
        <f>E7+E10</f>
        <v>0</v>
      </c>
      <c r="F45" s="424"/>
      <c r="G45" s="423">
        <f>G7+G10</f>
        <v>0</v>
      </c>
      <c r="H45" s="424"/>
      <c r="I45" s="423">
        <f>I7+I10</f>
        <v>0</v>
      </c>
      <c r="J45" s="424"/>
      <c r="K45" s="423">
        <f>K7+K10</f>
        <v>0</v>
      </c>
      <c r="L45" s="424"/>
      <c r="M45" s="223">
        <f>SUM(C45,E45,G45,I45,K45)</f>
        <v>0</v>
      </c>
    </row>
    <row r="46" spans="1:13" ht="81" customHeight="1" x14ac:dyDescent="0.3">
      <c r="A46" s="306" t="s">
        <v>96</v>
      </c>
      <c r="B46" s="307"/>
      <c r="C46" s="282">
        <f>SUM(C47:C51)</f>
        <v>0</v>
      </c>
      <c r="D46" s="284"/>
      <c r="E46" s="341">
        <f>SUM(E47:E51)</f>
        <v>0</v>
      </c>
      <c r="F46" s="342"/>
      <c r="G46" s="341">
        <f>SUM(G47:G51)</f>
        <v>0</v>
      </c>
      <c r="H46" s="342"/>
      <c r="I46" s="282">
        <f>SUM(I47:I51)</f>
        <v>0</v>
      </c>
      <c r="J46" s="284"/>
      <c r="K46" s="282">
        <f>SUM(K47:K51)</f>
        <v>0</v>
      </c>
      <c r="L46" s="283"/>
      <c r="M46" s="243">
        <f>SUM(C46+E46+G46+I46+K46)</f>
        <v>0</v>
      </c>
    </row>
    <row r="47" spans="1:13" ht="33" customHeight="1" x14ac:dyDescent="0.3">
      <c r="A47" s="151">
        <v>1</v>
      </c>
      <c r="B47" s="152" t="s">
        <v>95</v>
      </c>
      <c r="C47" s="169"/>
      <c r="D47" s="170"/>
      <c r="E47" s="169"/>
      <c r="F47" s="170"/>
      <c r="G47" s="169"/>
      <c r="H47" s="170"/>
      <c r="I47" s="169"/>
      <c r="J47" s="170"/>
      <c r="K47" s="169"/>
      <c r="L47" s="171"/>
      <c r="M47" s="165">
        <f t="shared" ref="M47:M51" si="5">C47+E47+G47+I47+K47</f>
        <v>0</v>
      </c>
    </row>
    <row r="48" spans="1:13" ht="33" customHeight="1" x14ac:dyDescent="0.3">
      <c r="A48" s="54">
        <v>2</v>
      </c>
      <c r="B48" s="149" t="s">
        <v>95</v>
      </c>
      <c r="C48" s="172"/>
      <c r="D48" s="173"/>
      <c r="E48" s="172"/>
      <c r="F48" s="173"/>
      <c r="G48" s="172"/>
      <c r="H48" s="173"/>
      <c r="I48" s="172"/>
      <c r="J48" s="173"/>
      <c r="K48" s="172"/>
      <c r="L48" s="176"/>
      <c r="M48" s="165">
        <f t="shared" si="5"/>
        <v>0</v>
      </c>
    </row>
    <row r="49" spans="1:13" ht="13.5" customHeight="1" x14ac:dyDescent="0.3">
      <c r="A49" s="54">
        <v>3</v>
      </c>
      <c r="B49" s="118" t="s">
        <v>68</v>
      </c>
      <c r="C49" s="172"/>
      <c r="D49" s="173"/>
      <c r="E49" s="172"/>
      <c r="F49" s="173"/>
      <c r="G49" s="172"/>
      <c r="H49" s="173"/>
      <c r="I49" s="172"/>
      <c r="J49" s="173"/>
      <c r="K49" s="172"/>
      <c r="L49" s="176"/>
      <c r="M49" s="165">
        <f t="shared" si="5"/>
        <v>0</v>
      </c>
    </row>
    <row r="50" spans="1:13" ht="13.5" customHeight="1" x14ac:dyDescent="0.3">
      <c r="A50" s="54">
        <v>4</v>
      </c>
      <c r="B50" s="55"/>
      <c r="C50" s="172"/>
      <c r="D50" s="173"/>
      <c r="E50" s="172"/>
      <c r="F50" s="173"/>
      <c r="G50" s="172"/>
      <c r="H50" s="173"/>
      <c r="I50" s="172"/>
      <c r="J50" s="173"/>
      <c r="K50" s="172"/>
      <c r="L50" s="176"/>
      <c r="M50" s="165">
        <f t="shared" si="5"/>
        <v>0</v>
      </c>
    </row>
    <row r="51" spans="1:13" ht="13.5" customHeight="1" x14ac:dyDescent="0.3">
      <c r="A51" s="54">
        <v>5</v>
      </c>
      <c r="B51" s="55"/>
      <c r="C51" s="172"/>
      <c r="D51" s="173"/>
      <c r="E51" s="172"/>
      <c r="F51" s="173"/>
      <c r="G51" s="172"/>
      <c r="H51" s="173"/>
      <c r="I51" s="172"/>
      <c r="J51" s="173"/>
      <c r="K51" s="172"/>
      <c r="L51" s="176"/>
      <c r="M51" s="165">
        <f t="shared" si="5"/>
        <v>0</v>
      </c>
    </row>
    <row r="52" spans="1:13" ht="13.5" customHeight="1" thickBot="1" x14ac:dyDescent="0.35">
      <c r="A52" s="75"/>
      <c r="B52" s="76"/>
      <c r="C52" s="174"/>
      <c r="D52" s="175"/>
      <c r="E52" s="174"/>
      <c r="F52" s="175"/>
      <c r="G52" s="174"/>
      <c r="H52" s="175"/>
      <c r="I52" s="174"/>
      <c r="J52" s="175"/>
      <c r="K52" s="174"/>
      <c r="L52" s="177"/>
      <c r="M52" s="165"/>
    </row>
    <row r="53" spans="1:13" ht="75" customHeight="1" thickBot="1" x14ac:dyDescent="0.35">
      <c r="A53" s="320" t="s">
        <v>99</v>
      </c>
      <c r="B53" s="321"/>
      <c r="C53" s="267">
        <f>C45-C46</f>
        <v>0</v>
      </c>
      <c r="D53" s="269"/>
      <c r="E53" s="267">
        <f>E45-E46</f>
        <v>0</v>
      </c>
      <c r="F53" s="269"/>
      <c r="G53" s="267">
        <f>G45-G46</f>
        <v>0</v>
      </c>
      <c r="H53" s="269"/>
      <c r="I53" s="267">
        <f>I45-I46</f>
        <v>0</v>
      </c>
      <c r="J53" s="269"/>
      <c r="K53" s="267">
        <f>K45-K46</f>
        <v>0</v>
      </c>
      <c r="L53" s="268"/>
      <c r="M53" s="226">
        <f>M45-M46</f>
        <v>0</v>
      </c>
    </row>
    <row r="54" spans="1:13" ht="15" thickTop="1" x14ac:dyDescent="0.3"/>
  </sheetData>
  <sheetProtection algorithmName="SHA-512" hashValue="Ro6BmTMPKKh77IijCQ3pUN4AlDP+fg8CwA/x/oOT3fTOLAubIdirGpjNCrNMwAlCIlkzOZII/+R7yOhUOfzn7A==" saltValue="MFcrfMWVbFRTxOL+n0H8jQ==" spinCount="100000" sheet="1" objects="1" scenarios="1"/>
  <mergeCells count="64">
    <mergeCell ref="N5:P5"/>
    <mergeCell ref="C1:K1"/>
    <mergeCell ref="A2:M2"/>
    <mergeCell ref="A4:B4"/>
    <mergeCell ref="C4:D4"/>
    <mergeCell ref="E4:F4"/>
    <mergeCell ref="G4:H4"/>
    <mergeCell ref="I4:J4"/>
    <mergeCell ref="K4:L4"/>
    <mergeCell ref="M4:M6"/>
    <mergeCell ref="A5:B5"/>
    <mergeCell ref="C5:D5"/>
    <mergeCell ref="E5:F5"/>
    <mergeCell ref="G5:H5"/>
    <mergeCell ref="I5:J5"/>
    <mergeCell ref="K5:L5"/>
    <mergeCell ref="A6:B6"/>
    <mergeCell ref="A7:B7"/>
    <mergeCell ref="C7:D7"/>
    <mergeCell ref="E7:F7"/>
    <mergeCell ref="G7:H7"/>
    <mergeCell ref="K7:L7"/>
    <mergeCell ref="A8:B8"/>
    <mergeCell ref="C8:M8"/>
    <mergeCell ref="A9:B9"/>
    <mergeCell ref="C9:M9"/>
    <mergeCell ref="I7:J7"/>
    <mergeCell ref="K10:L10"/>
    <mergeCell ref="A11:B11"/>
    <mergeCell ref="C11:D11"/>
    <mergeCell ref="E11:F11"/>
    <mergeCell ref="G11:H11"/>
    <mergeCell ref="I11:J11"/>
    <mergeCell ref="K11:L11"/>
    <mergeCell ref="A10:B10"/>
    <mergeCell ref="C10:D10"/>
    <mergeCell ref="E10:F10"/>
    <mergeCell ref="G10:H10"/>
    <mergeCell ref="I10:J10"/>
    <mergeCell ref="G45:H45"/>
    <mergeCell ref="I45:J45"/>
    <mergeCell ref="K45:L45"/>
    <mergeCell ref="A33:B33"/>
    <mergeCell ref="C33:D33"/>
    <mergeCell ref="E33:F33"/>
    <mergeCell ref="G33:H33"/>
    <mergeCell ref="I33:J33"/>
    <mergeCell ref="K33:L33"/>
    <mergeCell ref="A3:M3"/>
    <mergeCell ref="A53:B53"/>
    <mergeCell ref="C53:D53"/>
    <mergeCell ref="E53:F53"/>
    <mergeCell ref="G53:H53"/>
    <mergeCell ref="I53:J53"/>
    <mergeCell ref="K53:L53"/>
    <mergeCell ref="A46:B46"/>
    <mergeCell ref="C46:D46"/>
    <mergeCell ref="E46:F46"/>
    <mergeCell ref="G46:H46"/>
    <mergeCell ref="I46:J46"/>
    <mergeCell ref="K46:L46"/>
    <mergeCell ref="A45:B45"/>
    <mergeCell ref="C45:D45"/>
    <mergeCell ref="E45:F45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65" orientation="landscape" horizontalDpi="4294967293" verticalDpi="4294967293" r:id="rId1"/>
  <headerFooter>
    <oddHeader>&amp;A</oddHeader>
    <oddFooter>Page &amp;P de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CFBA-62E2-491F-9465-9A19FEF4C8D1}">
  <sheetPr>
    <tabColor theme="9" tint="0.59999389629810485"/>
  </sheetPr>
  <dimension ref="A1:U29"/>
  <sheetViews>
    <sheetView topLeftCell="A18" zoomScale="85" zoomScaleNormal="85" workbookViewId="0">
      <selection activeCell="C22" sqref="C22:E22"/>
    </sheetView>
  </sheetViews>
  <sheetFormatPr baseColWidth="10" defaultColWidth="11.44140625" defaultRowHeight="14.4" x14ac:dyDescent="0.3"/>
  <cols>
    <col min="1" max="1" width="4" style="43" customWidth="1"/>
    <col min="2" max="2" width="36.6640625" style="43" customWidth="1"/>
    <col min="3" max="3" width="10.88671875" style="43" customWidth="1"/>
    <col min="4" max="4" width="8.6640625" style="43" customWidth="1"/>
    <col min="5" max="5" width="12.5546875" style="43" customWidth="1"/>
    <col min="6" max="6" width="10.88671875" style="43" customWidth="1"/>
    <col min="7" max="7" width="8.6640625" style="43" customWidth="1"/>
    <col min="8" max="8" width="12.5546875" style="43" customWidth="1"/>
    <col min="9" max="9" width="10.88671875" style="43" customWidth="1"/>
    <col min="10" max="10" width="8.6640625" style="43" customWidth="1"/>
    <col min="11" max="11" width="12.5546875" style="43" customWidth="1"/>
    <col min="12" max="12" width="10.88671875" style="43" customWidth="1"/>
    <col min="13" max="13" width="8.6640625" style="43" customWidth="1"/>
    <col min="14" max="14" width="12.6640625" style="43" customWidth="1"/>
    <col min="15" max="15" width="10.88671875" style="43" customWidth="1"/>
    <col min="16" max="16" width="8.6640625" style="43" customWidth="1"/>
    <col min="17" max="17" width="12.6640625" style="43" customWidth="1"/>
    <col min="18" max="18" width="18.6640625" style="43" customWidth="1"/>
    <col min="19" max="19" width="13" style="43" bestFit="1" customWidth="1"/>
    <col min="20" max="20" width="11.44140625" style="43"/>
    <col min="21" max="21" width="32.44140625" style="43" customWidth="1"/>
    <col min="22" max="16384" width="11.44140625" style="43"/>
  </cols>
  <sheetData>
    <row r="1" spans="1:21" ht="103.5" customHeight="1" thickBot="1" x14ac:dyDescent="0.35">
      <c r="A1"/>
      <c r="B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/>
      <c r="Q1"/>
      <c r="R1"/>
    </row>
    <row r="2" spans="1:21" ht="36" customHeight="1" thickTop="1" x14ac:dyDescent="0.3">
      <c r="A2" s="327" t="str">
        <f>'Details LP_P_1 Option 3'!A2</f>
        <v>Nom projet / Projektname / Naam project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9"/>
    </row>
    <row r="3" spans="1:21" ht="36" customHeight="1" thickBot="1" x14ac:dyDescent="0.35">
      <c r="A3" s="410" t="s">
        <v>106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2"/>
    </row>
    <row r="4" spans="1:21" ht="24.75" customHeight="1" x14ac:dyDescent="0.3">
      <c r="A4" s="330" t="s">
        <v>29</v>
      </c>
      <c r="B4" s="331"/>
      <c r="C4" s="308" t="s">
        <v>64</v>
      </c>
      <c r="D4" s="309"/>
      <c r="E4" s="310"/>
      <c r="F4" s="308" t="s">
        <v>65</v>
      </c>
      <c r="G4" s="309"/>
      <c r="H4" s="310"/>
      <c r="I4" s="308" t="s">
        <v>66</v>
      </c>
      <c r="J4" s="309"/>
      <c r="K4" s="310"/>
      <c r="L4" s="308" t="s">
        <v>70</v>
      </c>
      <c r="M4" s="309"/>
      <c r="N4" s="310"/>
      <c r="O4" s="308" t="s">
        <v>71</v>
      </c>
      <c r="P4" s="309"/>
      <c r="Q4" s="309"/>
      <c r="R4" s="407" t="s">
        <v>25</v>
      </c>
    </row>
    <row r="5" spans="1:21" ht="39" customHeight="1" thickBot="1" x14ac:dyDescent="0.35">
      <c r="A5" s="335" t="s">
        <v>69</v>
      </c>
      <c r="B5" s="336"/>
      <c r="C5" s="311" t="s">
        <v>72</v>
      </c>
      <c r="D5" s="312"/>
      <c r="E5" s="313"/>
      <c r="F5" s="311" t="s">
        <v>72</v>
      </c>
      <c r="G5" s="312"/>
      <c r="H5" s="313"/>
      <c r="I5" s="311" t="s">
        <v>72</v>
      </c>
      <c r="J5" s="312"/>
      <c r="K5" s="313"/>
      <c r="L5" s="311" t="s">
        <v>72</v>
      </c>
      <c r="M5" s="312"/>
      <c r="N5" s="313"/>
      <c r="O5" s="405" t="s">
        <v>72</v>
      </c>
      <c r="P5" s="406"/>
      <c r="Q5" s="406"/>
      <c r="R5" s="408"/>
      <c r="S5" s="404" t="s">
        <v>33</v>
      </c>
      <c r="T5" s="404"/>
      <c r="U5" s="404"/>
    </row>
    <row r="6" spans="1:21" ht="66.75" customHeight="1" thickBot="1" x14ac:dyDescent="0.35">
      <c r="A6" s="314" t="s">
        <v>84</v>
      </c>
      <c r="B6" s="315"/>
      <c r="C6" s="142" t="s">
        <v>83</v>
      </c>
      <c r="D6" s="197" t="s">
        <v>81</v>
      </c>
      <c r="E6" s="143" t="s">
        <v>82</v>
      </c>
      <c r="F6" s="142" t="s">
        <v>83</v>
      </c>
      <c r="G6" s="197" t="s">
        <v>81</v>
      </c>
      <c r="H6" s="143" t="s">
        <v>82</v>
      </c>
      <c r="I6" s="142" t="s">
        <v>83</v>
      </c>
      <c r="J6" s="197" t="s">
        <v>81</v>
      </c>
      <c r="K6" s="143" t="s">
        <v>82</v>
      </c>
      <c r="L6" s="142" t="s">
        <v>83</v>
      </c>
      <c r="M6" s="197" t="s">
        <v>81</v>
      </c>
      <c r="N6" s="143" t="s">
        <v>82</v>
      </c>
      <c r="O6" s="142" t="s">
        <v>83</v>
      </c>
      <c r="P6" s="197" t="s">
        <v>81</v>
      </c>
      <c r="Q6" s="148" t="s">
        <v>82</v>
      </c>
      <c r="R6" s="409"/>
    </row>
    <row r="7" spans="1:21" ht="13.5" customHeight="1" x14ac:dyDescent="0.3">
      <c r="A7" s="54">
        <v>1</v>
      </c>
      <c r="B7" s="118" t="s">
        <v>80</v>
      </c>
      <c r="C7" s="138"/>
      <c r="D7" s="139"/>
      <c r="E7" s="153">
        <f>C7*D7</f>
        <v>0</v>
      </c>
      <c r="F7" s="138"/>
      <c r="G7" s="139"/>
      <c r="H7" s="153">
        <f>F7*G7</f>
        <v>0</v>
      </c>
      <c r="I7" s="140"/>
      <c r="J7" s="139"/>
      <c r="K7" s="153">
        <f>I7*J7</f>
        <v>0</v>
      </c>
      <c r="L7" s="140"/>
      <c r="M7" s="139"/>
      <c r="N7" s="153">
        <f>L7*M7</f>
        <v>0</v>
      </c>
      <c r="O7" s="140"/>
      <c r="P7" s="139"/>
      <c r="Q7" s="153">
        <f>O7*P7</f>
        <v>0</v>
      </c>
      <c r="R7" s="154">
        <f>E7+H7+K7+N7+Q7</f>
        <v>0</v>
      </c>
    </row>
    <row r="8" spans="1:21" ht="13.5" customHeight="1" x14ac:dyDescent="0.3">
      <c r="A8" s="54">
        <v>2</v>
      </c>
      <c r="B8" s="118" t="s">
        <v>80</v>
      </c>
      <c r="C8" s="134"/>
      <c r="D8" s="139"/>
      <c r="E8" s="153">
        <f t="shared" ref="E8:E16" si="0">C8*D8</f>
        <v>0</v>
      </c>
      <c r="F8" s="134"/>
      <c r="G8" s="139"/>
      <c r="H8" s="153">
        <f t="shared" ref="H8:H16" si="1">F8*G8</f>
        <v>0</v>
      </c>
      <c r="I8" s="134"/>
      <c r="J8" s="139"/>
      <c r="K8" s="153">
        <f t="shared" ref="K8:K16" si="2">I8*J8</f>
        <v>0</v>
      </c>
      <c r="L8" s="134"/>
      <c r="M8" s="139"/>
      <c r="N8" s="153">
        <f t="shared" ref="N8:N16" si="3">L8*M8</f>
        <v>0</v>
      </c>
      <c r="O8" s="134"/>
      <c r="P8" s="139"/>
      <c r="Q8" s="153">
        <f t="shared" ref="Q8:Q16" si="4">O8*P8</f>
        <v>0</v>
      </c>
      <c r="R8" s="154">
        <f t="shared" ref="R8:R16" si="5">E8+H8+K8+N8+Q8</f>
        <v>0</v>
      </c>
    </row>
    <row r="9" spans="1:21" ht="13.5" customHeight="1" x14ac:dyDescent="0.3">
      <c r="A9" s="54">
        <v>3</v>
      </c>
      <c r="B9" s="118" t="s">
        <v>80</v>
      </c>
      <c r="C9" s="135"/>
      <c r="D9" s="139"/>
      <c r="E9" s="153">
        <f t="shared" si="0"/>
        <v>0</v>
      </c>
      <c r="F9" s="135"/>
      <c r="G9" s="139"/>
      <c r="H9" s="153">
        <f t="shared" si="1"/>
        <v>0</v>
      </c>
      <c r="I9" s="135"/>
      <c r="J9" s="139"/>
      <c r="K9" s="153">
        <f t="shared" si="2"/>
        <v>0</v>
      </c>
      <c r="L9" s="135"/>
      <c r="M9" s="139"/>
      <c r="N9" s="153">
        <f t="shared" si="3"/>
        <v>0</v>
      </c>
      <c r="O9" s="135"/>
      <c r="P9" s="139"/>
      <c r="Q9" s="153">
        <f t="shared" si="4"/>
        <v>0</v>
      </c>
      <c r="R9" s="154">
        <f t="shared" si="5"/>
        <v>0</v>
      </c>
    </row>
    <row r="10" spans="1:21" ht="13.5" customHeight="1" x14ac:dyDescent="0.3">
      <c r="A10" s="54">
        <v>4</v>
      </c>
      <c r="B10" s="118" t="s">
        <v>68</v>
      </c>
      <c r="C10" s="135"/>
      <c r="D10" s="139"/>
      <c r="E10" s="153">
        <f t="shared" si="0"/>
        <v>0</v>
      </c>
      <c r="F10" s="135"/>
      <c r="G10" s="139"/>
      <c r="H10" s="153">
        <f t="shared" si="1"/>
        <v>0</v>
      </c>
      <c r="I10" s="135"/>
      <c r="J10" s="139"/>
      <c r="K10" s="153">
        <f t="shared" si="2"/>
        <v>0</v>
      </c>
      <c r="L10" s="135"/>
      <c r="M10" s="139"/>
      <c r="N10" s="153">
        <f t="shared" si="3"/>
        <v>0</v>
      </c>
      <c r="O10" s="135"/>
      <c r="P10" s="139"/>
      <c r="Q10" s="153">
        <f t="shared" si="4"/>
        <v>0</v>
      </c>
      <c r="R10" s="154">
        <f t="shared" si="5"/>
        <v>0</v>
      </c>
    </row>
    <row r="11" spans="1:21" ht="13.5" customHeight="1" x14ac:dyDescent="0.3">
      <c r="A11" s="54">
        <v>5</v>
      </c>
      <c r="B11" s="118"/>
      <c r="C11" s="135"/>
      <c r="D11" s="139"/>
      <c r="E11" s="153">
        <f t="shared" si="0"/>
        <v>0</v>
      </c>
      <c r="F11" s="135"/>
      <c r="G11" s="139"/>
      <c r="H11" s="153">
        <f t="shared" si="1"/>
        <v>0</v>
      </c>
      <c r="I11" s="135"/>
      <c r="J11" s="139"/>
      <c r="K11" s="153">
        <f t="shared" si="2"/>
        <v>0</v>
      </c>
      <c r="L11" s="135"/>
      <c r="M11" s="139"/>
      <c r="N11" s="153">
        <f t="shared" si="3"/>
        <v>0</v>
      </c>
      <c r="O11" s="135"/>
      <c r="P11" s="139"/>
      <c r="Q11" s="153">
        <f t="shared" si="4"/>
        <v>0</v>
      </c>
      <c r="R11" s="154">
        <f t="shared" si="5"/>
        <v>0</v>
      </c>
    </row>
    <row r="12" spans="1:21" ht="13.5" customHeight="1" x14ac:dyDescent="0.3">
      <c r="A12" s="54">
        <v>6</v>
      </c>
      <c r="B12" s="118"/>
      <c r="C12" s="134"/>
      <c r="D12" s="139"/>
      <c r="E12" s="153">
        <f t="shared" si="0"/>
        <v>0</v>
      </c>
      <c r="F12" s="134"/>
      <c r="G12" s="139"/>
      <c r="H12" s="153">
        <f t="shared" si="1"/>
        <v>0</v>
      </c>
      <c r="I12" s="134"/>
      <c r="J12" s="139"/>
      <c r="K12" s="153">
        <f t="shared" si="2"/>
        <v>0</v>
      </c>
      <c r="L12" s="134"/>
      <c r="M12" s="139"/>
      <c r="N12" s="153">
        <f t="shared" si="3"/>
        <v>0</v>
      </c>
      <c r="O12" s="134"/>
      <c r="P12" s="139"/>
      <c r="Q12" s="153">
        <f t="shared" si="4"/>
        <v>0</v>
      </c>
      <c r="R12" s="154">
        <f t="shared" si="5"/>
        <v>0</v>
      </c>
    </row>
    <row r="13" spans="1:21" ht="13.5" customHeight="1" x14ac:dyDescent="0.3">
      <c r="A13" s="54">
        <v>7</v>
      </c>
      <c r="B13" s="118"/>
      <c r="C13" s="134"/>
      <c r="D13" s="139"/>
      <c r="E13" s="153">
        <f t="shared" si="0"/>
        <v>0</v>
      </c>
      <c r="F13" s="134"/>
      <c r="G13" s="139"/>
      <c r="H13" s="153">
        <f t="shared" si="1"/>
        <v>0</v>
      </c>
      <c r="I13" s="134"/>
      <c r="J13" s="139"/>
      <c r="K13" s="153">
        <f t="shared" si="2"/>
        <v>0</v>
      </c>
      <c r="L13" s="134"/>
      <c r="M13" s="139"/>
      <c r="N13" s="153">
        <f t="shared" si="3"/>
        <v>0</v>
      </c>
      <c r="O13" s="134"/>
      <c r="P13" s="139"/>
      <c r="Q13" s="153">
        <f t="shared" si="4"/>
        <v>0</v>
      </c>
      <c r="R13" s="154">
        <f t="shared" si="5"/>
        <v>0</v>
      </c>
    </row>
    <row r="14" spans="1:21" ht="13.5" customHeight="1" x14ac:dyDescent="0.3">
      <c r="A14" s="54">
        <v>8</v>
      </c>
      <c r="B14" s="118"/>
      <c r="C14" s="135"/>
      <c r="D14" s="139"/>
      <c r="E14" s="153">
        <f t="shared" si="0"/>
        <v>0</v>
      </c>
      <c r="F14" s="135"/>
      <c r="G14" s="139"/>
      <c r="H14" s="153">
        <f t="shared" si="1"/>
        <v>0</v>
      </c>
      <c r="I14" s="135"/>
      <c r="J14" s="139"/>
      <c r="K14" s="153">
        <f t="shared" si="2"/>
        <v>0</v>
      </c>
      <c r="L14" s="135"/>
      <c r="M14" s="139"/>
      <c r="N14" s="153">
        <f t="shared" si="3"/>
        <v>0</v>
      </c>
      <c r="O14" s="135"/>
      <c r="P14" s="139"/>
      <c r="Q14" s="153">
        <f t="shared" si="4"/>
        <v>0</v>
      </c>
      <c r="R14" s="154">
        <f t="shared" si="5"/>
        <v>0</v>
      </c>
    </row>
    <row r="15" spans="1:21" ht="13.5" customHeight="1" x14ac:dyDescent="0.3">
      <c r="A15" s="54">
        <v>9</v>
      </c>
      <c r="B15" s="118"/>
      <c r="C15" s="135"/>
      <c r="D15" s="139"/>
      <c r="E15" s="153">
        <f t="shared" si="0"/>
        <v>0</v>
      </c>
      <c r="F15" s="135"/>
      <c r="G15" s="139"/>
      <c r="H15" s="153">
        <f t="shared" si="1"/>
        <v>0</v>
      </c>
      <c r="I15" s="135"/>
      <c r="J15" s="139"/>
      <c r="K15" s="153">
        <f t="shared" si="2"/>
        <v>0</v>
      </c>
      <c r="L15" s="135"/>
      <c r="M15" s="139"/>
      <c r="N15" s="153">
        <f t="shared" si="3"/>
        <v>0</v>
      </c>
      <c r="O15" s="135"/>
      <c r="P15" s="139"/>
      <c r="Q15" s="153">
        <f t="shared" si="4"/>
        <v>0</v>
      </c>
      <c r="R15" s="154">
        <f t="shared" si="5"/>
        <v>0</v>
      </c>
    </row>
    <row r="16" spans="1:21" ht="13.5" customHeight="1" x14ac:dyDescent="0.3">
      <c r="A16" s="54">
        <v>10</v>
      </c>
      <c r="B16" s="118"/>
      <c r="C16" s="135"/>
      <c r="D16" s="139"/>
      <c r="E16" s="153">
        <f t="shared" si="0"/>
        <v>0</v>
      </c>
      <c r="F16" s="135"/>
      <c r="G16" s="139"/>
      <c r="H16" s="153">
        <f t="shared" si="1"/>
        <v>0</v>
      </c>
      <c r="I16" s="135"/>
      <c r="J16" s="139"/>
      <c r="K16" s="153">
        <f t="shared" si="2"/>
        <v>0</v>
      </c>
      <c r="L16" s="135"/>
      <c r="M16" s="139"/>
      <c r="N16" s="153">
        <f t="shared" si="3"/>
        <v>0</v>
      </c>
      <c r="O16" s="135"/>
      <c r="P16" s="139"/>
      <c r="Q16" s="153">
        <f t="shared" si="4"/>
        <v>0</v>
      </c>
      <c r="R16" s="154">
        <f t="shared" si="5"/>
        <v>0</v>
      </c>
    </row>
    <row r="17" spans="1:20" ht="13.5" customHeight="1" thickBot="1" x14ac:dyDescent="0.35">
      <c r="A17" s="316"/>
      <c r="B17" s="317"/>
      <c r="C17" s="136"/>
      <c r="D17" s="247"/>
      <c r="E17" s="248"/>
      <c r="F17" s="136"/>
      <c r="G17" s="247"/>
      <c r="H17" s="248"/>
      <c r="I17" s="141"/>
      <c r="J17" s="247"/>
      <c r="K17" s="248"/>
      <c r="L17" s="136"/>
      <c r="M17" s="247"/>
      <c r="N17" s="248"/>
      <c r="O17" s="136"/>
      <c r="P17" s="247"/>
      <c r="Q17" s="248"/>
      <c r="R17" s="155"/>
    </row>
    <row r="18" spans="1:20" ht="48" customHeight="1" thickBot="1" x14ac:dyDescent="0.35">
      <c r="A18" s="318" t="s">
        <v>104</v>
      </c>
      <c r="B18" s="319"/>
      <c r="C18" s="401">
        <f>SUM(E7:E16)</f>
        <v>0</v>
      </c>
      <c r="D18" s="402"/>
      <c r="E18" s="403"/>
      <c r="F18" s="401">
        <f>SUM(H7:H16)</f>
        <v>0</v>
      </c>
      <c r="G18" s="402"/>
      <c r="H18" s="403"/>
      <c r="I18" s="401">
        <f>SUM(K7:K16)</f>
        <v>0</v>
      </c>
      <c r="J18" s="402"/>
      <c r="K18" s="403"/>
      <c r="L18" s="401">
        <f>SUM(N7:N16)</f>
        <v>0</v>
      </c>
      <c r="M18" s="402"/>
      <c r="N18" s="403"/>
      <c r="O18" s="401">
        <f>SUM(Q7:Q16)</f>
        <v>0</v>
      </c>
      <c r="P18" s="402"/>
      <c r="Q18" s="403"/>
      <c r="R18" s="244">
        <f>SUM(C18:Q18)</f>
        <v>0</v>
      </c>
      <c r="S18" s="145"/>
    </row>
    <row r="19" spans="1:20" ht="204" customHeight="1" thickBot="1" x14ac:dyDescent="0.35">
      <c r="A19" s="300" t="s">
        <v>91</v>
      </c>
      <c r="B19" s="301"/>
      <c r="C19" s="285">
        <f>C18*40%</f>
        <v>0</v>
      </c>
      <c r="D19" s="286"/>
      <c r="E19" s="286"/>
      <c r="F19" s="285">
        <f t="shared" ref="F19" si="6">F18*40%</f>
        <v>0</v>
      </c>
      <c r="G19" s="286"/>
      <c r="H19" s="286"/>
      <c r="I19" s="285">
        <f t="shared" ref="I19" si="7">I18*40%</f>
        <v>0</v>
      </c>
      <c r="J19" s="286"/>
      <c r="K19" s="286"/>
      <c r="L19" s="285">
        <f t="shared" ref="L19" si="8">L18*40%</f>
        <v>0</v>
      </c>
      <c r="M19" s="286"/>
      <c r="N19" s="286"/>
      <c r="O19" s="285">
        <f t="shared" ref="O19" si="9">O18*40%</f>
        <v>0</v>
      </c>
      <c r="P19" s="286"/>
      <c r="Q19" s="286"/>
      <c r="R19" s="245">
        <f>C19+F19+I19+L19+O19</f>
        <v>0</v>
      </c>
    </row>
    <row r="20" spans="1:20" ht="25.5" customHeight="1" thickBot="1" x14ac:dyDescent="0.35">
      <c r="A20" s="400" t="s">
        <v>13</v>
      </c>
      <c r="B20" s="303"/>
      <c r="C20" s="295">
        <f>C19+C18</f>
        <v>0</v>
      </c>
      <c r="D20" s="296"/>
      <c r="E20" s="297"/>
      <c r="F20" s="295">
        <f t="shared" ref="F20" si="10">F19+F18</f>
        <v>0</v>
      </c>
      <c r="G20" s="296"/>
      <c r="H20" s="297"/>
      <c r="I20" s="295">
        <f t="shared" ref="I20" si="11">I19+I18</f>
        <v>0</v>
      </c>
      <c r="J20" s="296"/>
      <c r="K20" s="297"/>
      <c r="L20" s="295">
        <f t="shared" ref="L20" si="12">L19+L18</f>
        <v>0</v>
      </c>
      <c r="M20" s="296"/>
      <c r="N20" s="297"/>
      <c r="O20" s="295">
        <f t="shared" ref="O20" si="13">O19+O18</f>
        <v>0</v>
      </c>
      <c r="P20" s="296"/>
      <c r="Q20" s="297"/>
      <c r="R20" s="223">
        <f>SUM(C20,F20,I20,L20,O20)</f>
        <v>0</v>
      </c>
      <c r="S20" s="145"/>
    </row>
    <row r="21" spans="1:20" ht="87" customHeight="1" x14ac:dyDescent="0.3">
      <c r="A21" s="306" t="s">
        <v>96</v>
      </c>
      <c r="B21" s="307"/>
      <c r="C21" s="282">
        <f>SUM(C22:C26)</f>
        <v>0</v>
      </c>
      <c r="D21" s="283"/>
      <c r="E21" s="284"/>
      <c r="F21" s="282">
        <f>SUM(F22:F26)</f>
        <v>0</v>
      </c>
      <c r="G21" s="283"/>
      <c r="H21" s="284"/>
      <c r="I21" s="282">
        <f>SUM(I22:I26)</f>
        <v>0</v>
      </c>
      <c r="J21" s="283"/>
      <c r="K21" s="284"/>
      <c r="L21" s="282">
        <f>SUM(L22:L26)</f>
        <v>0</v>
      </c>
      <c r="M21" s="283"/>
      <c r="N21" s="284"/>
      <c r="O21" s="282">
        <f>SUM(O22:O26)</f>
        <v>0</v>
      </c>
      <c r="P21" s="283"/>
      <c r="Q21" s="413"/>
      <c r="R21" s="243">
        <f>SUM(C21+F21+I21+L21+O21)</f>
        <v>0</v>
      </c>
    </row>
    <row r="22" spans="1:20" ht="27" customHeight="1" x14ac:dyDescent="0.3">
      <c r="A22" s="151">
        <v>1</v>
      </c>
      <c r="B22" s="152" t="s">
        <v>95</v>
      </c>
      <c r="C22" s="397"/>
      <c r="D22" s="398"/>
      <c r="E22" s="399"/>
      <c r="F22" s="397"/>
      <c r="G22" s="398"/>
      <c r="H22" s="399"/>
      <c r="I22" s="397"/>
      <c r="J22" s="398"/>
      <c r="K22" s="399"/>
      <c r="L22" s="397"/>
      <c r="M22" s="398"/>
      <c r="N22" s="399"/>
      <c r="O22" s="397"/>
      <c r="P22" s="398"/>
      <c r="Q22" s="399"/>
      <c r="R22" s="201">
        <f t="shared" ref="R22:R27" si="14">C22+F22+I22+L22+O22</f>
        <v>0</v>
      </c>
    </row>
    <row r="23" spans="1:20" ht="27" customHeight="1" x14ac:dyDescent="0.3">
      <c r="A23" s="54">
        <v>2</v>
      </c>
      <c r="B23" s="149" t="s">
        <v>95</v>
      </c>
      <c r="C23" s="276"/>
      <c r="D23" s="277"/>
      <c r="E23" s="278"/>
      <c r="F23" s="276"/>
      <c r="G23" s="277"/>
      <c r="H23" s="278"/>
      <c r="I23" s="276"/>
      <c r="J23" s="277"/>
      <c r="K23" s="278"/>
      <c r="L23" s="276"/>
      <c r="M23" s="277"/>
      <c r="N23" s="278"/>
      <c r="O23" s="417"/>
      <c r="P23" s="418"/>
      <c r="Q23" s="419"/>
      <c r="R23" s="201">
        <f t="shared" si="14"/>
        <v>0</v>
      </c>
    </row>
    <row r="24" spans="1:20" ht="13.5" customHeight="1" x14ac:dyDescent="0.3">
      <c r="A24" s="54">
        <v>3</v>
      </c>
      <c r="B24" s="118" t="s">
        <v>68</v>
      </c>
      <c r="C24" s="414"/>
      <c r="D24" s="415"/>
      <c r="E24" s="416"/>
      <c r="F24" s="414"/>
      <c r="G24" s="415"/>
      <c r="H24" s="416"/>
      <c r="I24" s="414"/>
      <c r="J24" s="415"/>
      <c r="K24" s="416"/>
      <c r="L24" s="414"/>
      <c r="M24" s="415"/>
      <c r="N24" s="416"/>
      <c r="O24" s="414"/>
      <c r="P24" s="415"/>
      <c r="Q24" s="416"/>
      <c r="R24" s="201">
        <f t="shared" si="14"/>
        <v>0</v>
      </c>
    </row>
    <row r="25" spans="1:20" ht="13.5" customHeight="1" x14ac:dyDescent="0.3">
      <c r="A25" s="54">
        <v>4</v>
      </c>
      <c r="B25" s="55"/>
      <c r="C25" s="414"/>
      <c r="D25" s="415"/>
      <c r="E25" s="416"/>
      <c r="F25" s="414"/>
      <c r="G25" s="415"/>
      <c r="H25" s="416"/>
      <c r="I25" s="414"/>
      <c r="J25" s="415"/>
      <c r="K25" s="416"/>
      <c r="L25" s="414"/>
      <c r="M25" s="415"/>
      <c r="N25" s="416"/>
      <c r="O25" s="414"/>
      <c r="P25" s="415"/>
      <c r="Q25" s="416"/>
      <c r="R25" s="201">
        <f>C25+F26+I25+L25+O25</f>
        <v>0</v>
      </c>
    </row>
    <row r="26" spans="1:20" ht="13.5" customHeight="1" x14ac:dyDescent="0.3">
      <c r="A26" s="54">
        <v>5</v>
      </c>
      <c r="B26" s="55"/>
      <c r="C26" s="414"/>
      <c r="D26" s="415"/>
      <c r="E26" s="416"/>
      <c r="F26" s="414"/>
      <c r="G26" s="415"/>
      <c r="H26" s="416"/>
      <c r="I26" s="414"/>
      <c r="J26" s="415"/>
      <c r="K26" s="416"/>
      <c r="L26" s="414"/>
      <c r="M26" s="415"/>
      <c r="N26" s="416"/>
      <c r="O26" s="414"/>
      <c r="P26" s="415"/>
      <c r="Q26" s="416"/>
      <c r="R26" s="201">
        <f>C26+F27+I26+L26+O26</f>
        <v>0</v>
      </c>
      <c r="T26" s="150"/>
    </row>
    <row r="27" spans="1:20" ht="13.5" customHeight="1" thickBot="1" x14ac:dyDescent="0.35">
      <c r="A27" s="75"/>
      <c r="B27" s="76"/>
      <c r="C27" s="414"/>
      <c r="D27" s="415"/>
      <c r="E27" s="416"/>
      <c r="F27" s="414"/>
      <c r="G27" s="415"/>
      <c r="H27" s="416"/>
      <c r="I27" s="414"/>
      <c r="J27" s="415"/>
      <c r="K27" s="416"/>
      <c r="L27" s="414"/>
      <c r="M27" s="415"/>
      <c r="N27" s="416"/>
      <c r="O27" s="414"/>
      <c r="P27" s="415"/>
      <c r="Q27" s="416"/>
      <c r="R27" s="201">
        <f t="shared" si="14"/>
        <v>0</v>
      </c>
    </row>
    <row r="28" spans="1:20" ht="75" customHeight="1" thickBot="1" x14ac:dyDescent="0.35">
      <c r="A28" s="320" t="s">
        <v>100</v>
      </c>
      <c r="B28" s="321"/>
      <c r="C28" s="267">
        <f>C20-C21</f>
        <v>0</v>
      </c>
      <c r="D28" s="268"/>
      <c r="E28" s="269"/>
      <c r="F28" s="267">
        <f>F20-F21</f>
        <v>0</v>
      </c>
      <c r="G28" s="268"/>
      <c r="H28" s="269"/>
      <c r="I28" s="267">
        <f>I20-I21</f>
        <v>0</v>
      </c>
      <c r="J28" s="268"/>
      <c r="K28" s="269"/>
      <c r="L28" s="267">
        <f>L20-L21</f>
        <v>0</v>
      </c>
      <c r="M28" s="268"/>
      <c r="N28" s="269"/>
      <c r="O28" s="267">
        <f>O20-O21</f>
        <v>0</v>
      </c>
      <c r="P28" s="268"/>
      <c r="Q28" s="269"/>
      <c r="R28" s="226">
        <f>R20-R21</f>
        <v>0</v>
      </c>
    </row>
    <row r="29" spans="1:20" ht="15" thickTop="1" x14ac:dyDescent="0.3"/>
  </sheetData>
  <sheetProtection algorithmName="SHA-512" hashValue="qYgws2dfjBOrSzRvpsrRWfChVcmrOwyb7vWi/jwsiV5bULaWk5WRcWmtlxHW8g5dIePTASvBMlfP0IbWvqHhfQ==" saltValue="bdVwfZ/GGv3f7J1RcG9NCQ==" spinCount="100000" sheet="1" objects="1" scenarios="1"/>
  <mergeCells count="79">
    <mergeCell ref="A28:B28"/>
    <mergeCell ref="C28:E28"/>
    <mergeCell ref="F28:H28"/>
    <mergeCell ref="I28:K28"/>
    <mergeCell ref="L28:N28"/>
    <mergeCell ref="O28:Q28"/>
    <mergeCell ref="C26:E26"/>
    <mergeCell ref="F26:H26"/>
    <mergeCell ref="I26:K26"/>
    <mergeCell ref="L26:N26"/>
    <mergeCell ref="O26:Q26"/>
    <mergeCell ref="C27:E27"/>
    <mergeCell ref="F27:H27"/>
    <mergeCell ref="I27:K27"/>
    <mergeCell ref="L27:N27"/>
    <mergeCell ref="O27:Q27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2:E22"/>
    <mergeCell ref="F22:H22"/>
    <mergeCell ref="I22:K22"/>
    <mergeCell ref="L22:N22"/>
    <mergeCell ref="O22:Q22"/>
    <mergeCell ref="C23:E23"/>
    <mergeCell ref="F23:H23"/>
    <mergeCell ref="I23:K23"/>
    <mergeCell ref="L23:N23"/>
    <mergeCell ref="O23:Q23"/>
    <mergeCell ref="O21:Q21"/>
    <mergeCell ref="A20:B20"/>
    <mergeCell ref="C20:E20"/>
    <mergeCell ref="F20:H20"/>
    <mergeCell ref="I20:K20"/>
    <mergeCell ref="L20:N20"/>
    <mergeCell ref="O20:Q20"/>
    <mergeCell ref="A21:B21"/>
    <mergeCell ref="C21:E21"/>
    <mergeCell ref="F21:H21"/>
    <mergeCell ref="I21:K21"/>
    <mergeCell ref="L21:N21"/>
    <mergeCell ref="A19:B19"/>
    <mergeCell ref="C19:E19"/>
    <mergeCell ref="F19:H19"/>
    <mergeCell ref="I19:K19"/>
    <mergeCell ref="L19:N19"/>
    <mergeCell ref="O19:Q19"/>
    <mergeCell ref="S5:U5"/>
    <mergeCell ref="A6:B6"/>
    <mergeCell ref="A17:B17"/>
    <mergeCell ref="A18:B18"/>
    <mergeCell ref="C18:E18"/>
    <mergeCell ref="F18:H18"/>
    <mergeCell ref="I18:K18"/>
    <mergeCell ref="L18:N18"/>
    <mergeCell ref="O18:Q18"/>
    <mergeCell ref="A5:B5"/>
    <mergeCell ref="C5:E5"/>
    <mergeCell ref="F5:H5"/>
    <mergeCell ref="I5:K5"/>
    <mergeCell ref="L5:N5"/>
    <mergeCell ref="O5:Q5"/>
    <mergeCell ref="C1:O1"/>
    <mergeCell ref="A2:R2"/>
    <mergeCell ref="A3:R3"/>
    <mergeCell ref="A4:B4"/>
    <mergeCell ref="C4:E4"/>
    <mergeCell ref="F4:H4"/>
    <mergeCell ref="I4:K4"/>
    <mergeCell ref="L4:N4"/>
    <mergeCell ref="O4:Q4"/>
    <mergeCell ref="R4:R6"/>
  </mergeCells>
  <printOptions horizontalCentered="1"/>
  <pageMargins left="0.19685039370078741" right="0.19685039370078741" top="0.74803149606299213" bottom="0.55118110236220474" header="0.31496062992125984" footer="0.31496062992125984"/>
  <pageSetup paperSize="9" scale="65" orientation="landscape" horizontalDpi="4294967293" verticalDpi="4294967293" r:id="rId1"/>
  <headerFooter>
    <oddHeader>&amp;A</oddHeader>
    <oddFooter>Page &amp;P de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9" tint="0.59999389629810485"/>
  </sheetPr>
  <dimension ref="A1:Q54"/>
  <sheetViews>
    <sheetView topLeftCell="A34" zoomScale="85" zoomScaleNormal="85" workbookViewId="0">
      <selection activeCell="C47" sqref="C47"/>
    </sheetView>
  </sheetViews>
  <sheetFormatPr baseColWidth="10" defaultColWidth="11.44140625" defaultRowHeight="14.4" x14ac:dyDescent="0.3"/>
  <cols>
    <col min="1" max="1" width="4" style="43" customWidth="1"/>
    <col min="2" max="2" width="36.6640625" style="43" customWidth="1"/>
    <col min="3" max="3" width="18.6640625" style="43" customWidth="1"/>
    <col min="4" max="4" width="8.33203125" style="43" customWidth="1"/>
    <col min="5" max="5" width="18.6640625" style="43" customWidth="1"/>
    <col min="6" max="6" width="8.33203125" style="43" customWidth="1"/>
    <col min="7" max="7" width="18.6640625" style="43" customWidth="1"/>
    <col min="8" max="8" width="8.33203125" style="43" customWidth="1"/>
    <col min="9" max="9" width="18.6640625" style="43" customWidth="1"/>
    <col min="10" max="10" width="8.33203125" style="43" customWidth="1"/>
    <col min="11" max="11" width="18.6640625" style="43" customWidth="1"/>
    <col min="12" max="12" width="8.33203125" style="43" customWidth="1"/>
    <col min="13" max="13" width="18.88671875" style="43" customWidth="1"/>
    <col min="14" max="16384" width="11.44140625" style="43"/>
  </cols>
  <sheetData>
    <row r="1" spans="1:17" ht="103.5" customHeight="1" thickBot="1" x14ac:dyDescent="0.35">
      <c r="A1"/>
      <c r="B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/>
      <c r="M1"/>
    </row>
    <row r="2" spans="1:17" ht="36" customHeight="1" thickTop="1" x14ac:dyDescent="0.3">
      <c r="A2" s="327" t="str">
        <f>'Details LP_P_1 - Option 4'!A2</f>
        <v>Nom projet / Projektname / Naam project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9"/>
    </row>
    <row r="3" spans="1:17" ht="36" customHeight="1" x14ac:dyDescent="0.3">
      <c r="A3" s="410" t="s">
        <v>105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20"/>
    </row>
    <row r="4" spans="1:17" ht="24.75" customHeight="1" x14ac:dyDescent="0.3">
      <c r="A4" s="330" t="s">
        <v>29</v>
      </c>
      <c r="B4" s="331"/>
      <c r="C4" s="308" t="s">
        <v>64</v>
      </c>
      <c r="D4" s="310"/>
      <c r="E4" s="308" t="s">
        <v>65</v>
      </c>
      <c r="F4" s="310"/>
      <c r="G4" s="308" t="s">
        <v>66</v>
      </c>
      <c r="H4" s="310"/>
      <c r="I4" s="308" t="s">
        <v>70</v>
      </c>
      <c r="J4" s="310"/>
      <c r="K4" s="308" t="s">
        <v>71</v>
      </c>
      <c r="L4" s="309"/>
      <c r="M4" s="332" t="s">
        <v>25</v>
      </c>
    </row>
    <row r="5" spans="1:17" ht="39" customHeight="1" thickBot="1" x14ac:dyDescent="0.35">
      <c r="A5" s="335" t="s">
        <v>69</v>
      </c>
      <c r="B5" s="336"/>
      <c r="C5" s="311" t="s">
        <v>72</v>
      </c>
      <c r="D5" s="313"/>
      <c r="E5" s="311" t="s">
        <v>72</v>
      </c>
      <c r="F5" s="313"/>
      <c r="G5" s="311" t="s">
        <v>72</v>
      </c>
      <c r="H5" s="313"/>
      <c r="I5" s="311" t="s">
        <v>72</v>
      </c>
      <c r="J5" s="313"/>
      <c r="K5" s="311" t="s">
        <v>72</v>
      </c>
      <c r="L5" s="313"/>
      <c r="M5" s="441"/>
      <c r="N5" s="440" t="s">
        <v>33</v>
      </c>
      <c r="O5" s="404"/>
      <c r="P5" s="404"/>
      <c r="Q5" s="404"/>
    </row>
    <row r="6" spans="1:17" ht="46.5" customHeight="1" thickBot="1" x14ac:dyDescent="0.35">
      <c r="A6" s="365" t="s">
        <v>16</v>
      </c>
      <c r="B6" s="366"/>
      <c r="C6" s="119" t="s">
        <v>14</v>
      </c>
      <c r="D6" s="120" t="s">
        <v>15</v>
      </c>
      <c r="E6" s="119" t="s">
        <v>14</v>
      </c>
      <c r="F6" s="120" t="s">
        <v>15</v>
      </c>
      <c r="G6" s="119" t="s">
        <v>14</v>
      </c>
      <c r="H6" s="120" t="s">
        <v>15</v>
      </c>
      <c r="I6" s="119" t="s">
        <v>14</v>
      </c>
      <c r="J6" s="120" t="s">
        <v>15</v>
      </c>
      <c r="K6" s="119" t="s">
        <v>14</v>
      </c>
      <c r="L6" s="121" t="s">
        <v>15</v>
      </c>
      <c r="M6" s="442"/>
    </row>
    <row r="7" spans="1:17" ht="100.5" customHeight="1" thickBot="1" x14ac:dyDescent="0.35">
      <c r="A7" s="447" t="s">
        <v>67</v>
      </c>
      <c r="B7" s="448"/>
      <c r="C7" s="348">
        <f>C10*20%</f>
        <v>0</v>
      </c>
      <c r="D7" s="349"/>
      <c r="E7" s="348">
        <f t="shared" ref="E7" si="0">E10*20%</f>
        <v>0</v>
      </c>
      <c r="F7" s="349"/>
      <c r="G7" s="348">
        <f t="shared" ref="G7" si="1">G10*20%</f>
        <v>0</v>
      </c>
      <c r="H7" s="349"/>
      <c r="I7" s="348">
        <f t="shared" ref="I7:K7" si="2">I10*20%</f>
        <v>0</v>
      </c>
      <c r="J7" s="349"/>
      <c r="K7" s="348">
        <f t="shared" si="2"/>
        <v>0</v>
      </c>
      <c r="L7" s="349"/>
      <c r="M7" s="231">
        <f>SUM(C7,E7,G7,I7,K7)</f>
        <v>0</v>
      </c>
    </row>
    <row r="8" spans="1:17" ht="45" customHeight="1" thickBot="1" x14ac:dyDescent="0.35">
      <c r="A8" s="464" t="s">
        <v>1</v>
      </c>
      <c r="B8" s="432"/>
      <c r="C8" s="433" t="s">
        <v>60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</row>
    <row r="9" spans="1:17" ht="45" customHeight="1" thickBot="1" x14ac:dyDescent="0.35">
      <c r="A9" s="445" t="s">
        <v>12</v>
      </c>
      <c r="B9" s="446"/>
      <c r="C9" s="433" t="s">
        <v>60</v>
      </c>
      <c r="D9" s="434"/>
      <c r="E9" s="434"/>
      <c r="F9" s="434"/>
      <c r="G9" s="434"/>
      <c r="H9" s="434"/>
      <c r="I9" s="434"/>
      <c r="J9" s="434"/>
      <c r="K9" s="434"/>
      <c r="L9" s="434"/>
      <c r="M9" s="435"/>
    </row>
    <row r="10" spans="1:17" ht="45" customHeight="1" thickBot="1" x14ac:dyDescent="0.35">
      <c r="A10" s="353" t="s">
        <v>61</v>
      </c>
      <c r="B10" s="354"/>
      <c r="C10" s="355">
        <f>C11+C33</f>
        <v>0</v>
      </c>
      <c r="D10" s="356"/>
      <c r="E10" s="355">
        <f t="shared" ref="E10" si="3">E11+E33</f>
        <v>0</v>
      </c>
      <c r="F10" s="356"/>
      <c r="G10" s="355">
        <f t="shared" ref="G10" si="4">G11+G33</f>
        <v>0</v>
      </c>
      <c r="H10" s="356"/>
      <c r="I10" s="355">
        <f t="shared" ref="I10" si="5">I11+I33</f>
        <v>0</v>
      </c>
      <c r="J10" s="356"/>
      <c r="K10" s="355">
        <f t="shared" ref="K10" si="6">K11+K33</f>
        <v>0</v>
      </c>
      <c r="L10" s="371"/>
      <c r="M10" s="122">
        <f>C10+E10+G10+I10+K10</f>
        <v>0</v>
      </c>
    </row>
    <row r="11" spans="1:17" ht="45" customHeight="1" x14ac:dyDescent="0.3">
      <c r="A11" s="449" t="s">
        <v>11</v>
      </c>
      <c r="B11" s="450"/>
      <c r="C11" s="443">
        <f>SUM(C12:C31)</f>
        <v>0</v>
      </c>
      <c r="D11" s="451"/>
      <c r="E11" s="443">
        <f>SUM(E12:E31)</f>
        <v>0</v>
      </c>
      <c r="F11" s="451"/>
      <c r="G11" s="443">
        <f>SUM(G12:G31)</f>
        <v>0</v>
      </c>
      <c r="H11" s="451"/>
      <c r="I11" s="443">
        <f>SUM(I12:I31)</f>
        <v>0</v>
      </c>
      <c r="J11" s="451"/>
      <c r="K11" s="443">
        <f>SUM(K12:K31)</f>
        <v>0</v>
      </c>
      <c r="L11" s="444"/>
      <c r="M11" s="249">
        <f>SUM(C11,E11,G11,I11,K11)</f>
        <v>0</v>
      </c>
    </row>
    <row r="12" spans="1:17" ht="30" customHeight="1" x14ac:dyDescent="0.3">
      <c r="A12" s="151">
        <v>1</v>
      </c>
      <c r="B12" s="161" t="s">
        <v>93</v>
      </c>
      <c r="C12" s="157"/>
      <c r="D12" s="158"/>
      <c r="E12" s="157"/>
      <c r="F12" s="158"/>
      <c r="G12" s="157"/>
      <c r="H12" s="158"/>
      <c r="I12" s="157"/>
      <c r="J12" s="158"/>
      <c r="K12" s="159"/>
      <c r="L12" s="160"/>
      <c r="M12" s="165">
        <f t="shared" ref="M12:M43" si="7">C12+E12+G12+I12+K12</f>
        <v>0</v>
      </c>
    </row>
    <row r="13" spans="1:17" ht="30" customHeight="1" x14ac:dyDescent="0.3">
      <c r="A13" s="54">
        <v>2</v>
      </c>
      <c r="B13" s="118" t="s">
        <v>93</v>
      </c>
      <c r="C13" s="56"/>
      <c r="D13" s="57"/>
      <c r="E13" s="56"/>
      <c r="F13" s="57"/>
      <c r="G13" s="56"/>
      <c r="H13" s="57"/>
      <c r="I13" s="56"/>
      <c r="J13" s="57"/>
      <c r="K13" s="58"/>
      <c r="L13" s="59"/>
      <c r="M13" s="165">
        <f t="shared" si="7"/>
        <v>0</v>
      </c>
    </row>
    <row r="14" spans="1:17" ht="30" customHeight="1" x14ac:dyDescent="0.3">
      <c r="A14" s="54">
        <v>3</v>
      </c>
      <c r="B14" s="118" t="s">
        <v>93</v>
      </c>
      <c r="C14" s="60"/>
      <c r="D14" s="61"/>
      <c r="E14" s="60"/>
      <c r="F14" s="61"/>
      <c r="G14" s="60"/>
      <c r="H14" s="61"/>
      <c r="I14" s="60"/>
      <c r="J14" s="61"/>
      <c r="K14" s="62"/>
      <c r="L14" s="63"/>
      <c r="M14" s="165">
        <f t="shared" si="7"/>
        <v>0</v>
      </c>
    </row>
    <row r="15" spans="1:17" ht="13.5" customHeight="1" x14ac:dyDescent="0.3">
      <c r="A15" s="54">
        <v>4</v>
      </c>
      <c r="B15" s="118" t="s">
        <v>68</v>
      </c>
      <c r="C15" s="60"/>
      <c r="D15" s="61"/>
      <c r="E15" s="60"/>
      <c r="F15" s="61"/>
      <c r="G15" s="60"/>
      <c r="H15" s="61"/>
      <c r="I15" s="60"/>
      <c r="J15" s="61"/>
      <c r="K15" s="62"/>
      <c r="L15" s="63"/>
      <c r="M15" s="165">
        <f t="shared" si="7"/>
        <v>0</v>
      </c>
    </row>
    <row r="16" spans="1:17" ht="13.5" customHeight="1" x14ac:dyDescent="0.3">
      <c r="A16" s="54">
        <v>5</v>
      </c>
      <c r="B16" s="55"/>
      <c r="C16" s="60"/>
      <c r="D16" s="61"/>
      <c r="E16" s="60"/>
      <c r="F16" s="61"/>
      <c r="G16" s="60"/>
      <c r="H16" s="61"/>
      <c r="I16" s="60"/>
      <c r="J16" s="61"/>
      <c r="K16" s="62"/>
      <c r="L16" s="63"/>
      <c r="M16" s="165">
        <f t="shared" si="7"/>
        <v>0</v>
      </c>
    </row>
    <row r="17" spans="1:13" ht="13.5" customHeight="1" x14ac:dyDescent="0.3">
      <c r="A17" s="54">
        <v>6</v>
      </c>
      <c r="B17" s="55"/>
      <c r="C17" s="56"/>
      <c r="D17" s="57"/>
      <c r="E17" s="56"/>
      <c r="F17" s="57"/>
      <c r="G17" s="56"/>
      <c r="H17" s="57"/>
      <c r="I17" s="56"/>
      <c r="J17" s="57"/>
      <c r="K17" s="58"/>
      <c r="L17" s="59"/>
      <c r="M17" s="165">
        <f t="shared" si="7"/>
        <v>0</v>
      </c>
    </row>
    <row r="18" spans="1:13" ht="13.5" customHeight="1" x14ac:dyDescent="0.3">
      <c r="A18" s="54">
        <v>7</v>
      </c>
      <c r="B18" s="55"/>
      <c r="C18" s="56"/>
      <c r="D18" s="57"/>
      <c r="E18" s="56"/>
      <c r="F18" s="57"/>
      <c r="G18" s="56"/>
      <c r="H18" s="57"/>
      <c r="I18" s="56"/>
      <c r="J18" s="57"/>
      <c r="K18" s="58"/>
      <c r="L18" s="59"/>
      <c r="M18" s="165">
        <f t="shared" si="7"/>
        <v>0</v>
      </c>
    </row>
    <row r="19" spans="1:13" ht="13.5" customHeight="1" x14ac:dyDescent="0.3">
      <c r="A19" s="54">
        <v>8</v>
      </c>
      <c r="B19" s="55"/>
      <c r="C19" s="60"/>
      <c r="D19" s="61"/>
      <c r="E19" s="60"/>
      <c r="F19" s="61"/>
      <c r="G19" s="60"/>
      <c r="H19" s="61"/>
      <c r="I19" s="60"/>
      <c r="J19" s="61"/>
      <c r="K19" s="62"/>
      <c r="L19" s="63"/>
      <c r="M19" s="165">
        <f t="shared" si="7"/>
        <v>0</v>
      </c>
    </row>
    <row r="20" spans="1:13" ht="13.5" customHeight="1" x14ac:dyDescent="0.3">
      <c r="A20" s="54">
        <v>9</v>
      </c>
      <c r="B20" s="55"/>
      <c r="C20" s="60"/>
      <c r="D20" s="61"/>
      <c r="E20" s="60"/>
      <c r="F20" s="61"/>
      <c r="G20" s="60"/>
      <c r="H20" s="61"/>
      <c r="I20" s="60"/>
      <c r="J20" s="61"/>
      <c r="K20" s="62"/>
      <c r="L20" s="63"/>
      <c r="M20" s="165">
        <f t="shared" si="7"/>
        <v>0</v>
      </c>
    </row>
    <row r="21" spans="1:13" ht="13.5" customHeight="1" x14ac:dyDescent="0.3">
      <c r="A21" s="54">
        <v>10</v>
      </c>
      <c r="B21" s="55"/>
      <c r="C21" s="60"/>
      <c r="D21" s="61"/>
      <c r="E21" s="60"/>
      <c r="F21" s="61"/>
      <c r="G21" s="60"/>
      <c r="H21" s="61"/>
      <c r="I21" s="60"/>
      <c r="J21" s="61"/>
      <c r="K21" s="62"/>
      <c r="L21" s="63"/>
      <c r="M21" s="165">
        <f t="shared" si="7"/>
        <v>0</v>
      </c>
    </row>
    <row r="22" spans="1:13" ht="13.5" customHeight="1" x14ac:dyDescent="0.3">
      <c r="A22" s="54">
        <v>11</v>
      </c>
      <c r="B22" s="55"/>
      <c r="C22" s="56"/>
      <c r="D22" s="57"/>
      <c r="E22" s="56"/>
      <c r="F22" s="57"/>
      <c r="G22" s="56"/>
      <c r="H22" s="57"/>
      <c r="I22" s="56"/>
      <c r="J22" s="57"/>
      <c r="K22" s="58"/>
      <c r="L22" s="59"/>
      <c r="M22" s="165">
        <f t="shared" si="7"/>
        <v>0</v>
      </c>
    </row>
    <row r="23" spans="1:13" ht="13.5" customHeight="1" x14ac:dyDescent="0.3">
      <c r="A23" s="54">
        <v>12</v>
      </c>
      <c r="B23" s="55"/>
      <c r="C23" s="56"/>
      <c r="D23" s="57"/>
      <c r="E23" s="56"/>
      <c r="F23" s="57"/>
      <c r="G23" s="56"/>
      <c r="H23" s="57"/>
      <c r="I23" s="56"/>
      <c r="J23" s="57"/>
      <c r="K23" s="58"/>
      <c r="L23" s="59"/>
      <c r="M23" s="165">
        <f t="shared" si="7"/>
        <v>0</v>
      </c>
    </row>
    <row r="24" spans="1:13" ht="13.5" customHeight="1" x14ac:dyDescent="0.3">
      <c r="A24" s="54">
        <v>13</v>
      </c>
      <c r="B24" s="55"/>
      <c r="C24" s="60"/>
      <c r="D24" s="61"/>
      <c r="E24" s="60"/>
      <c r="F24" s="61"/>
      <c r="G24" s="60"/>
      <c r="H24" s="61"/>
      <c r="I24" s="60"/>
      <c r="J24" s="61"/>
      <c r="K24" s="62"/>
      <c r="L24" s="63"/>
      <c r="M24" s="165">
        <f t="shared" si="7"/>
        <v>0</v>
      </c>
    </row>
    <row r="25" spans="1:13" ht="13.5" customHeight="1" x14ac:dyDescent="0.3">
      <c r="A25" s="54">
        <v>14</v>
      </c>
      <c r="B25" s="55"/>
      <c r="C25" s="60"/>
      <c r="D25" s="61"/>
      <c r="E25" s="60"/>
      <c r="F25" s="61"/>
      <c r="G25" s="60"/>
      <c r="H25" s="61"/>
      <c r="I25" s="60"/>
      <c r="J25" s="61"/>
      <c r="K25" s="62"/>
      <c r="L25" s="63"/>
      <c r="M25" s="165">
        <f t="shared" si="7"/>
        <v>0</v>
      </c>
    </row>
    <row r="26" spans="1:13" ht="13.5" customHeight="1" x14ac:dyDescent="0.3">
      <c r="A26" s="54">
        <v>15</v>
      </c>
      <c r="B26" s="55"/>
      <c r="C26" s="60"/>
      <c r="D26" s="61"/>
      <c r="E26" s="60"/>
      <c r="F26" s="61"/>
      <c r="G26" s="60"/>
      <c r="H26" s="61"/>
      <c r="I26" s="60"/>
      <c r="J26" s="61"/>
      <c r="K26" s="62"/>
      <c r="L26" s="63"/>
      <c r="M26" s="165">
        <f t="shared" si="7"/>
        <v>0</v>
      </c>
    </row>
    <row r="27" spans="1:13" ht="13.5" customHeight="1" x14ac:dyDescent="0.3">
      <c r="A27" s="54">
        <v>16</v>
      </c>
      <c r="B27" s="55"/>
      <c r="C27" s="56"/>
      <c r="D27" s="57"/>
      <c r="E27" s="56"/>
      <c r="F27" s="57"/>
      <c r="G27" s="56"/>
      <c r="H27" s="57"/>
      <c r="I27" s="56"/>
      <c r="J27" s="57"/>
      <c r="K27" s="58"/>
      <c r="L27" s="59"/>
      <c r="M27" s="165">
        <f t="shared" si="7"/>
        <v>0</v>
      </c>
    </row>
    <row r="28" spans="1:13" ht="13.5" customHeight="1" x14ac:dyDescent="0.3">
      <c r="A28" s="54">
        <v>17</v>
      </c>
      <c r="B28" s="55"/>
      <c r="C28" s="56"/>
      <c r="D28" s="57"/>
      <c r="E28" s="56"/>
      <c r="F28" s="57"/>
      <c r="G28" s="56"/>
      <c r="H28" s="57"/>
      <c r="I28" s="56"/>
      <c r="J28" s="57"/>
      <c r="K28" s="58"/>
      <c r="L28" s="59"/>
      <c r="M28" s="165">
        <f t="shared" si="7"/>
        <v>0</v>
      </c>
    </row>
    <row r="29" spans="1:13" ht="13.5" customHeight="1" x14ac:dyDescent="0.3">
      <c r="A29" s="54">
        <v>18</v>
      </c>
      <c r="B29" s="55"/>
      <c r="C29" s="60"/>
      <c r="D29" s="61"/>
      <c r="E29" s="60"/>
      <c r="F29" s="61"/>
      <c r="G29" s="60"/>
      <c r="H29" s="61"/>
      <c r="I29" s="60"/>
      <c r="J29" s="61"/>
      <c r="K29" s="62"/>
      <c r="L29" s="63"/>
      <c r="M29" s="165">
        <f t="shared" si="7"/>
        <v>0</v>
      </c>
    </row>
    <row r="30" spans="1:13" ht="13.5" customHeight="1" x14ac:dyDescent="0.3">
      <c r="A30" s="54">
        <v>19</v>
      </c>
      <c r="B30" s="55"/>
      <c r="C30" s="60"/>
      <c r="D30" s="61"/>
      <c r="E30" s="60"/>
      <c r="F30" s="61"/>
      <c r="G30" s="60"/>
      <c r="H30" s="61"/>
      <c r="I30" s="60"/>
      <c r="J30" s="61"/>
      <c r="K30" s="62"/>
      <c r="L30" s="63"/>
      <c r="M30" s="165">
        <f t="shared" si="7"/>
        <v>0</v>
      </c>
    </row>
    <row r="31" spans="1:13" ht="13.5" customHeight="1" x14ac:dyDescent="0.3">
      <c r="A31" s="54">
        <v>20</v>
      </c>
      <c r="B31" s="55"/>
      <c r="C31" s="60"/>
      <c r="D31" s="61"/>
      <c r="E31" s="60"/>
      <c r="F31" s="61"/>
      <c r="G31" s="60"/>
      <c r="H31" s="61"/>
      <c r="I31" s="60"/>
      <c r="J31" s="61"/>
      <c r="K31" s="62"/>
      <c r="L31" s="63"/>
      <c r="M31" s="165">
        <f t="shared" si="7"/>
        <v>0</v>
      </c>
    </row>
    <row r="32" spans="1:13" ht="13.5" customHeight="1" thickBot="1" x14ac:dyDescent="0.35">
      <c r="A32" s="65"/>
      <c r="B32" s="66"/>
      <c r="C32" s="52"/>
      <c r="D32" s="67"/>
      <c r="E32" s="52"/>
      <c r="F32" s="67"/>
      <c r="G32" s="52"/>
      <c r="H32" s="67"/>
      <c r="I32" s="52"/>
      <c r="J32" s="67"/>
      <c r="K32" s="53"/>
      <c r="L32" s="68"/>
      <c r="M32" s="165"/>
    </row>
    <row r="33" spans="1:13" ht="45" customHeight="1" x14ac:dyDescent="0.3">
      <c r="A33" s="459" t="s">
        <v>10</v>
      </c>
      <c r="B33" s="460"/>
      <c r="C33" s="461">
        <f>SUM(C34:C43)</f>
        <v>0</v>
      </c>
      <c r="D33" s="463"/>
      <c r="E33" s="461">
        <f>SUM(E34:E43)</f>
        <v>0</v>
      </c>
      <c r="F33" s="463"/>
      <c r="G33" s="461">
        <f>SUM(G34:G43)</f>
        <v>0</v>
      </c>
      <c r="H33" s="463"/>
      <c r="I33" s="461">
        <f>SUM(I34:I43)</f>
        <v>0</v>
      </c>
      <c r="J33" s="463"/>
      <c r="K33" s="461">
        <f>SUM(K34:K43)</f>
        <v>0</v>
      </c>
      <c r="L33" s="462"/>
      <c r="M33" s="249">
        <f>SUM(C33,E33,G33,I33,K33)</f>
        <v>0</v>
      </c>
    </row>
    <row r="34" spans="1:13" ht="30" customHeight="1" x14ac:dyDescent="0.3">
      <c r="A34" s="151">
        <v>1</v>
      </c>
      <c r="B34" s="161" t="s">
        <v>94</v>
      </c>
      <c r="C34" s="157"/>
      <c r="D34" s="158"/>
      <c r="E34" s="157"/>
      <c r="F34" s="158"/>
      <c r="G34" s="157"/>
      <c r="H34" s="158"/>
      <c r="I34" s="157"/>
      <c r="J34" s="158"/>
      <c r="K34" s="159"/>
      <c r="L34" s="160"/>
      <c r="M34" s="165">
        <f t="shared" si="7"/>
        <v>0</v>
      </c>
    </row>
    <row r="35" spans="1:13" ht="30" customHeight="1" x14ac:dyDescent="0.3">
      <c r="A35" s="54">
        <v>2</v>
      </c>
      <c r="B35" s="118" t="s">
        <v>94</v>
      </c>
      <c r="C35" s="56"/>
      <c r="D35" s="57"/>
      <c r="E35" s="56"/>
      <c r="F35" s="57"/>
      <c r="G35" s="56"/>
      <c r="H35" s="57"/>
      <c r="I35" s="56"/>
      <c r="J35" s="57"/>
      <c r="K35" s="58"/>
      <c r="L35" s="59"/>
      <c r="M35" s="165">
        <f t="shared" si="7"/>
        <v>0</v>
      </c>
    </row>
    <row r="36" spans="1:13" ht="30" customHeight="1" x14ac:dyDescent="0.3">
      <c r="A36" s="54">
        <v>3</v>
      </c>
      <c r="B36" s="118" t="s">
        <v>94</v>
      </c>
      <c r="C36" s="60"/>
      <c r="D36" s="61"/>
      <c r="E36" s="60"/>
      <c r="F36" s="61"/>
      <c r="G36" s="60"/>
      <c r="H36" s="61"/>
      <c r="I36" s="60"/>
      <c r="J36" s="61"/>
      <c r="K36" s="62"/>
      <c r="L36" s="63"/>
      <c r="M36" s="165">
        <f t="shared" si="7"/>
        <v>0</v>
      </c>
    </row>
    <row r="37" spans="1:13" ht="13.5" customHeight="1" x14ac:dyDescent="0.3">
      <c r="A37" s="54">
        <v>4</v>
      </c>
      <c r="B37" s="118" t="s">
        <v>68</v>
      </c>
      <c r="C37" s="60"/>
      <c r="D37" s="61"/>
      <c r="E37" s="60"/>
      <c r="F37" s="61"/>
      <c r="G37" s="60"/>
      <c r="H37" s="61"/>
      <c r="I37" s="60"/>
      <c r="J37" s="61"/>
      <c r="K37" s="62"/>
      <c r="L37" s="63"/>
      <c r="M37" s="165">
        <f t="shared" si="7"/>
        <v>0</v>
      </c>
    </row>
    <row r="38" spans="1:13" ht="13.5" customHeight="1" x14ac:dyDescent="0.3">
      <c r="A38" s="54">
        <v>5</v>
      </c>
      <c r="B38" s="55"/>
      <c r="C38" s="60"/>
      <c r="D38" s="61"/>
      <c r="E38" s="60"/>
      <c r="F38" s="61"/>
      <c r="G38" s="60"/>
      <c r="H38" s="61"/>
      <c r="I38" s="60"/>
      <c r="J38" s="61"/>
      <c r="K38" s="62"/>
      <c r="L38" s="63"/>
      <c r="M38" s="165">
        <f t="shared" si="7"/>
        <v>0</v>
      </c>
    </row>
    <row r="39" spans="1:13" ht="13.5" customHeight="1" x14ac:dyDescent="0.3">
      <c r="A39" s="54">
        <v>6</v>
      </c>
      <c r="B39" s="55"/>
      <c r="C39" s="56"/>
      <c r="D39" s="57"/>
      <c r="E39" s="56"/>
      <c r="F39" s="57"/>
      <c r="G39" s="56"/>
      <c r="H39" s="57"/>
      <c r="I39" s="56"/>
      <c r="J39" s="57"/>
      <c r="K39" s="58"/>
      <c r="L39" s="59"/>
      <c r="M39" s="165">
        <f t="shared" si="7"/>
        <v>0</v>
      </c>
    </row>
    <row r="40" spans="1:13" ht="13.5" customHeight="1" x14ac:dyDescent="0.3">
      <c r="A40" s="54">
        <v>7</v>
      </c>
      <c r="B40" s="55"/>
      <c r="C40" s="56"/>
      <c r="D40" s="57"/>
      <c r="E40" s="56"/>
      <c r="F40" s="57"/>
      <c r="G40" s="56"/>
      <c r="H40" s="57"/>
      <c r="I40" s="56"/>
      <c r="J40" s="57"/>
      <c r="K40" s="58"/>
      <c r="L40" s="59"/>
      <c r="M40" s="165">
        <f t="shared" si="7"/>
        <v>0</v>
      </c>
    </row>
    <row r="41" spans="1:13" ht="13.5" customHeight="1" x14ac:dyDescent="0.3">
      <c r="A41" s="54">
        <v>8</v>
      </c>
      <c r="B41" s="55"/>
      <c r="C41" s="60"/>
      <c r="D41" s="61"/>
      <c r="E41" s="60"/>
      <c r="F41" s="61"/>
      <c r="G41" s="60"/>
      <c r="H41" s="61"/>
      <c r="I41" s="60"/>
      <c r="J41" s="61"/>
      <c r="K41" s="62"/>
      <c r="L41" s="63"/>
      <c r="M41" s="165">
        <f t="shared" si="7"/>
        <v>0</v>
      </c>
    </row>
    <row r="42" spans="1:13" ht="13.5" customHeight="1" x14ac:dyDescent="0.3">
      <c r="A42" s="54">
        <v>9</v>
      </c>
      <c r="B42" s="55"/>
      <c r="C42" s="60"/>
      <c r="D42" s="61"/>
      <c r="E42" s="60"/>
      <c r="F42" s="61"/>
      <c r="G42" s="60"/>
      <c r="H42" s="61"/>
      <c r="I42" s="60"/>
      <c r="J42" s="61"/>
      <c r="K42" s="62"/>
      <c r="L42" s="63"/>
      <c r="M42" s="165">
        <f t="shared" si="7"/>
        <v>0</v>
      </c>
    </row>
    <row r="43" spans="1:13" ht="13.5" customHeight="1" x14ac:dyDescent="0.3">
      <c r="A43" s="54">
        <v>10</v>
      </c>
      <c r="B43" s="55"/>
      <c r="C43" s="60"/>
      <c r="D43" s="61"/>
      <c r="E43" s="60"/>
      <c r="F43" s="61"/>
      <c r="G43" s="60"/>
      <c r="H43" s="61"/>
      <c r="I43" s="60"/>
      <c r="J43" s="61"/>
      <c r="K43" s="62"/>
      <c r="L43" s="63"/>
      <c r="M43" s="165">
        <f t="shared" si="7"/>
        <v>0</v>
      </c>
    </row>
    <row r="44" spans="1:13" ht="13.5" customHeight="1" thickBot="1" x14ac:dyDescent="0.35">
      <c r="A44" s="64"/>
      <c r="B44" s="69"/>
      <c r="C44" s="70"/>
      <c r="D44" s="71"/>
      <c r="E44" s="72"/>
      <c r="F44" s="73"/>
      <c r="G44" s="52"/>
      <c r="H44" s="67"/>
      <c r="I44" s="72"/>
      <c r="J44" s="73"/>
      <c r="K44" s="70"/>
      <c r="L44" s="71"/>
      <c r="M44" s="165"/>
    </row>
    <row r="45" spans="1:13" ht="25.5" customHeight="1" thickBot="1" x14ac:dyDescent="0.35">
      <c r="A45" s="400" t="s">
        <v>13</v>
      </c>
      <c r="B45" s="303"/>
      <c r="C45" s="421">
        <f>C10+C7</f>
        <v>0</v>
      </c>
      <c r="D45" s="422"/>
      <c r="E45" s="423">
        <f t="shared" ref="E45" si="8">E10+E7</f>
        <v>0</v>
      </c>
      <c r="F45" s="424"/>
      <c r="G45" s="423">
        <f t="shared" ref="G45" si="9">G10+G7</f>
        <v>0</v>
      </c>
      <c r="H45" s="424"/>
      <c r="I45" s="423">
        <f t="shared" ref="I45" si="10">I10+I7</f>
        <v>0</v>
      </c>
      <c r="J45" s="424"/>
      <c r="K45" s="423">
        <f t="shared" ref="K45" si="11">K10+K7</f>
        <v>0</v>
      </c>
      <c r="L45" s="424"/>
      <c r="M45" s="223">
        <f>SUM(C45,E45,G45,I45,K45)</f>
        <v>0</v>
      </c>
    </row>
    <row r="46" spans="1:13" ht="114" customHeight="1" x14ac:dyDescent="0.3">
      <c r="A46" s="452" t="s">
        <v>96</v>
      </c>
      <c r="B46" s="453"/>
      <c r="C46" s="454">
        <f>SUM(C47:C51)</f>
        <v>0</v>
      </c>
      <c r="D46" s="455"/>
      <c r="E46" s="456">
        <f>SUM(E47:E51)</f>
        <v>0</v>
      </c>
      <c r="F46" s="457"/>
      <c r="G46" s="456">
        <f>SUM(G47:G51)</f>
        <v>0</v>
      </c>
      <c r="H46" s="457"/>
      <c r="I46" s="454">
        <f>SUM(I47:I51)</f>
        <v>0</v>
      </c>
      <c r="J46" s="455"/>
      <c r="K46" s="454">
        <f>SUM(K47:K51)</f>
        <v>0</v>
      </c>
      <c r="L46" s="458"/>
      <c r="M46" s="250">
        <f>SUM(C46+E46+G46+I46+K46)</f>
        <v>0</v>
      </c>
    </row>
    <row r="47" spans="1:13" ht="27" customHeight="1" x14ac:dyDescent="0.3">
      <c r="A47" s="151">
        <v>1</v>
      </c>
      <c r="B47" s="152" t="s">
        <v>95</v>
      </c>
      <c r="C47" s="178"/>
      <c r="D47" s="179"/>
      <c r="E47" s="178"/>
      <c r="F47" s="179"/>
      <c r="G47" s="178"/>
      <c r="H47" s="179"/>
      <c r="I47" s="178"/>
      <c r="J47" s="179"/>
      <c r="K47" s="178"/>
      <c r="L47" s="179"/>
      <c r="M47" s="165">
        <f>C47+E47+G47+I47+K47</f>
        <v>0</v>
      </c>
    </row>
    <row r="48" spans="1:13" ht="27" customHeight="1" x14ac:dyDescent="0.3">
      <c r="A48" s="54">
        <v>2</v>
      </c>
      <c r="B48" s="149" t="s">
        <v>95</v>
      </c>
      <c r="C48" s="178"/>
      <c r="D48" s="179"/>
      <c r="E48" s="178"/>
      <c r="F48" s="179"/>
      <c r="G48" s="178"/>
      <c r="H48" s="179"/>
      <c r="I48" s="178"/>
      <c r="J48" s="179"/>
      <c r="K48" s="178"/>
      <c r="L48" s="179"/>
      <c r="M48" s="165">
        <f>C48+E48+G48+I48+K48</f>
        <v>0</v>
      </c>
    </row>
    <row r="49" spans="1:13" ht="13.5" customHeight="1" x14ac:dyDescent="0.3">
      <c r="A49" s="54">
        <v>3</v>
      </c>
      <c r="B49" s="118" t="s">
        <v>68</v>
      </c>
      <c r="C49" s="178"/>
      <c r="D49" s="179"/>
      <c r="E49" s="178"/>
      <c r="F49" s="179"/>
      <c r="G49" s="178"/>
      <c r="H49" s="179"/>
      <c r="I49" s="178"/>
      <c r="J49" s="179"/>
      <c r="K49" s="178"/>
      <c r="L49" s="179"/>
      <c r="M49" s="165">
        <f>C49+E49+G49+I49+K49</f>
        <v>0</v>
      </c>
    </row>
    <row r="50" spans="1:13" ht="13.5" customHeight="1" x14ac:dyDescent="0.3">
      <c r="A50" s="54">
        <v>4</v>
      </c>
      <c r="B50" s="55"/>
      <c r="C50" s="178"/>
      <c r="D50" s="179"/>
      <c r="E50" s="178"/>
      <c r="F50" s="179"/>
      <c r="G50" s="178"/>
      <c r="H50" s="179"/>
      <c r="I50" s="178"/>
      <c r="J50" s="179"/>
      <c r="K50" s="178"/>
      <c r="L50" s="179"/>
      <c r="M50" s="165">
        <f>C50+E50+G50+I50+K50</f>
        <v>0</v>
      </c>
    </row>
    <row r="51" spans="1:13" ht="13.5" customHeight="1" x14ac:dyDescent="0.3">
      <c r="A51" s="54">
        <v>5</v>
      </c>
      <c r="B51" s="55"/>
      <c r="C51" s="178"/>
      <c r="D51" s="179"/>
      <c r="E51" s="178"/>
      <c r="F51" s="179"/>
      <c r="G51" s="178"/>
      <c r="H51" s="179"/>
      <c r="I51" s="178"/>
      <c r="J51" s="179"/>
      <c r="K51" s="178"/>
      <c r="L51" s="179"/>
      <c r="M51" s="165">
        <f>C51+E51+G51+I51+K51</f>
        <v>0</v>
      </c>
    </row>
    <row r="52" spans="1:13" ht="13.5" customHeight="1" thickBot="1" x14ac:dyDescent="0.35">
      <c r="A52" s="75"/>
      <c r="B52" s="76"/>
      <c r="C52" s="178"/>
      <c r="D52" s="179"/>
      <c r="E52" s="178"/>
      <c r="F52" s="179"/>
      <c r="G52" s="178"/>
      <c r="H52" s="179"/>
      <c r="I52" s="178"/>
      <c r="J52" s="179"/>
      <c r="K52" s="178"/>
      <c r="L52" s="179"/>
      <c r="M52" s="251"/>
    </row>
    <row r="53" spans="1:13" ht="75" customHeight="1" thickBot="1" x14ac:dyDescent="0.35">
      <c r="A53" s="320" t="s">
        <v>100</v>
      </c>
      <c r="B53" s="321"/>
      <c r="C53" s="267">
        <f>C45-C46</f>
        <v>0</v>
      </c>
      <c r="D53" s="269"/>
      <c r="E53" s="267">
        <f>E45-E46</f>
        <v>0</v>
      </c>
      <c r="F53" s="269"/>
      <c r="G53" s="267">
        <f>G45-G46</f>
        <v>0</v>
      </c>
      <c r="H53" s="269"/>
      <c r="I53" s="267">
        <f>I45-I46</f>
        <v>0</v>
      </c>
      <c r="J53" s="269"/>
      <c r="K53" s="267">
        <f>K45-K46</f>
        <v>0</v>
      </c>
      <c r="L53" s="269"/>
      <c r="M53" s="226">
        <f>M45-M46</f>
        <v>0</v>
      </c>
    </row>
    <row r="54" spans="1:13" ht="15" thickTop="1" x14ac:dyDescent="0.3"/>
  </sheetData>
  <sheetProtection algorithmName="SHA-512" hashValue="vihLNmDndOECUj//iEW6vDEpgTP/ioDFabiuuTk7hNd3u+W4pkpLKzhWBl4flKd6DEFsdzE1cMygXGQ0SiFQ9A==" saltValue="2HQbUzHg2r2z8B72E+nK1w==" spinCount="100000" sheet="1" objects="1" scenarios="1"/>
  <mergeCells count="64">
    <mergeCell ref="N5:Q5"/>
    <mergeCell ref="K45:L45"/>
    <mergeCell ref="A33:B33"/>
    <mergeCell ref="K33:L33"/>
    <mergeCell ref="A3:M3"/>
    <mergeCell ref="A45:B45"/>
    <mergeCell ref="C45:D45"/>
    <mergeCell ref="E45:F45"/>
    <mergeCell ref="G45:H45"/>
    <mergeCell ref="I45:J45"/>
    <mergeCell ref="E33:F33"/>
    <mergeCell ref="G33:H33"/>
    <mergeCell ref="I33:J33"/>
    <mergeCell ref="A8:B8"/>
    <mergeCell ref="C33:D33"/>
    <mergeCell ref="I11:J11"/>
    <mergeCell ref="K53:L53"/>
    <mergeCell ref="A46:B46"/>
    <mergeCell ref="C46:D46"/>
    <mergeCell ref="E46:F46"/>
    <mergeCell ref="G46:H46"/>
    <mergeCell ref="I46:J46"/>
    <mergeCell ref="K46:L46"/>
    <mergeCell ref="A53:B53"/>
    <mergeCell ref="C53:D53"/>
    <mergeCell ref="E53:F53"/>
    <mergeCell ref="G53:H53"/>
    <mergeCell ref="I53:J53"/>
    <mergeCell ref="K11:L11"/>
    <mergeCell ref="A9:B9"/>
    <mergeCell ref="A10:B10"/>
    <mergeCell ref="A7:B7"/>
    <mergeCell ref="A6:B6"/>
    <mergeCell ref="A11:B11"/>
    <mergeCell ref="C11:D11"/>
    <mergeCell ref="E11:F11"/>
    <mergeCell ref="G11:H11"/>
    <mergeCell ref="A5:B5"/>
    <mergeCell ref="C5:D5"/>
    <mergeCell ref="E5:F5"/>
    <mergeCell ref="G5:H5"/>
    <mergeCell ref="I5:J5"/>
    <mergeCell ref="E4:F4"/>
    <mergeCell ref="G4:H4"/>
    <mergeCell ref="I4:J4"/>
    <mergeCell ref="K4:L4"/>
    <mergeCell ref="M4:M6"/>
    <mergeCell ref="K5:L5"/>
    <mergeCell ref="C1:K1"/>
    <mergeCell ref="C7:D7"/>
    <mergeCell ref="C10:D10"/>
    <mergeCell ref="E10:F10"/>
    <mergeCell ref="G10:H10"/>
    <mergeCell ref="I10:J10"/>
    <mergeCell ref="K10:L10"/>
    <mergeCell ref="C8:M8"/>
    <mergeCell ref="C9:M9"/>
    <mergeCell ref="E7:F7"/>
    <mergeCell ref="G7:H7"/>
    <mergeCell ref="I7:J7"/>
    <mergeCell ref="K7:L7"/>
    <mergeCell ref="A2:M2"/>
    <mergeCell ref="A4:B4"/>
    <mergeCell ref="C4:D4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65" orientation="landscape" horizontalDpi="4294967293" verticalDpi="4294967293" r:id="rId1"/>
  <headerFooter>
    <oddHeader>&amp;A</oddHeader>
    <oddFooter>Page &amp;P de 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70168-859E-44D3-910B-4F7D296F7D8D}">
  <sheetPr>
    <tabColor rgb="FF33CAFF"/>
  </sheetPr>
  <dimension ref="A1:U29"/>
  <sheetViews>
    <sheetView topLeftCell="A19" zoomScale="85" zoomScaleNormal="85" workbookViewId="0">
      <selection activeCell="C22" sqref="C22:E22"/>
    </sheetView>
  </sheetViews>
  <sheetFormatPr baseColWidth="10" defaultColWidth="11.44140625" defaultRowHeight="14.4" x14ac:dyDescent="0.3"/>
  <cols>
    <col min="1" max="1" width="4" style="43" customWidth="1"/>
    <col min="2" max="2" width="36.6640625" style="43" customWidth="1"/>
    <col min="3" max="3" width="10.88671875" style="43" customWidth="1"/>
    <col min="4" max="4" width="8.6640625" style="43" customWidth="1"/>
    <col min="5" max="5" width="12.5546875" style="43" customWidth="1"/>
    <col min="6" max="6" width="10.88671875" style="43" customWidth="1"/>
    <col min="7" max="7" width="8.6640625" style="43" customWidth="1"/>
    <col min="8" max="8" width="12.5546875" style="43" customWidth="1"/>
    <col min="9" max="9" width="10.88671875" style="43" customWidth="1"/>
    <col min="10" max="10" width="8.6640625" style="43" customWidth="1"/>
    <col min="11" max="11" width="12.5546875" style="43" customWidth="1"/>
    <col min="12" max="12" width="10.88671875" style="43" customWidth="1"/>
    <col min="13" max="13" width="8.6640625" style="43" customWidth="1"/>
    <col min="14" max="14" width="12.6640625" style="43" customWidth="1"/>
    <col min="15" max="15" width="10.88671875" style="43" customWidth="1"/>
    <col min="16" max="16" width="8.6640625" style="43" customWidth="1"/>
    <col min="17" max="17" width="12.6640625" style="43" customWidth="1"/>
    <col min="18" max="18" width="18.6640625" style="43" customWidth="1"/>
    <col min="19" max="19" width="13" style="43" bestFit="1" customWidth="1"/>
    <col min="20" max="20" width="11.44140625" style="43"/>
    <col min="21" max="21" width="32.44140625" style="43" customWidth="1"/>
    <col min="22" max="16384" width="11.44140625" style="43"/>
  </cols>
  <sheetData>
    <row r="1" spans="1:21" ht="103.5" customHeight="1" thickBot="1" x14ac:dyDescent="0.35">
      <c r="A1"/>
      <c r="B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/>
      <c r="Q1"/>
      <c r="R1"/>
    </row>
    <row r="2" spans="1:21" ht="36" customHeight="1" thickTop="1" x14ac:dyDescent="0.3">
      <c r="A2" s="327" t="str">
        <f>'Details LP_P_1 Option 3'!A2</f>
        <v>Nom projet / Projektname / Naam project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9"/>
    </row>
    <row r="3" spans="1:21" ht="36" customHeight="1" thickBot="1" x14ac:dyDescent="0.35">
      <c r="A3" s="410" t="s">
        <v>106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2"/>
    </row>
    <row r="4" spans="1:21" ht="24.75" customHeight="1" x14ac:dyDescent="0.3">
      <c r="A4" s="330" t="s">
        <v>30</v>
      </c>
      <c r="B4" s="331"/>
      <c r="C4" s="308" t="s">
        <v>64</v>
      </c>
      <c r="D4" s="309"/>
      <c r="E4" s="310"/>
      <c r="F4" s="308" t="s">
        <v>65</v>
      </c>
      <c r="G4" s="309"/>
      <c r="H4" s="310"/>
      <c r="I4" s="308" t="s">
        <v>66</v>
      </c>
      <c r="J4" s="309"/>
      <c r="K4" s="310"/>
      <c r="L4" s="308" t="s">
        <v>70</v>
      </c>
      <c r="M4" s="309"/>
      <c r="N4" s="310"/>
      <c r="O4" s="308" t="s">
        <v>71</v>
      </c>
      <c r="P4" s="309"/>
      <c r="Q4" s="309"/>
      <c r="R4" s="407" t="s">
        <v>25</v>
      </c>
    </row>
    <row r="5" spans="1:21" ht="39" customHeight="1" thickBot="1" x14ac:dyDescent="0.35">
      <c r="A5" s="335" t="s">
        <v>69</v>
      </c>
      <c r="B5" s="336"/>
      <c r="C5" s="311" t="s">
        <v>72</v>
      </c>
      <c r="D5" s="312"/>
      <c r="E5" s="313"/>
      <c r="F5" s="311" t="s">
        <v>72</v>
      </c>
      <c r="G5" s="312"/>
      <c r="H5" s="313"/>
      <c r="I5" s="311" t="s">
        <v>72</v>
      </c>
      <c r="J5" s="312"/>
      <c r="K5" s="313"/>
      <c r="L5" s="311" t="s">
        <v>72</v>
      </c>
      <c r="M5" s="312"/>
      <c r="N5" s="313"/>
      <c r="O5" s="405" t="s">
        <v>72</v>
      </c>
      <c r="P5" s="406"/>
      <c r="Q5" s="406"/>
      <c r="R5" s="408"/>
      <c r="S5" s="404" t="s">
        <v>33</v>
      </c>
      <c r="T5" s="404"/>
      <c r="U5" s="404"/>
    </row>
    <row r="6" spans="1:21" ht="66.75" customHeight="1" thickBot="1" x14ac:dyDescent="0.35">
      <c r="A6" s="314" t="s">
        <v>84</v>
      </c>
      <c r="B6" s="315"/>
      <c r="C6" s="142" t="s">
        <v>83</v>
      </c>
      <c r="D6" s="197" t="s">
        <v>81</v>
      </c>
      <c r="E6" s="143" t="s">
        <v>82</v>
      </c>
      <c r="F6" s="142" t="s">
        <v>83</v>
      </c>
      <c r="G6" s="197" t="s">
        <v>81</v>
      </c>
      <c r="H6" s="143" t="s">
        <v>82</v>
      </c>
      <c r="I6" s="142" t="s">
        <v>83</v>
      </c>
      <c r="J6" s="197" t="s">
        <v>81</v>
      </c>
      <c r="K6" s="143" t="s">
        <v>82</v>
      </c>
      <c r="L6" s="142" t="s">
        <v>83</v>
      </c>
      <c r="M6" s="197" t="s">
        <v>81</v>
      </c>
      <c r="N6" s="143" t="s">
        <v>82</v>
      </c>
      <c r="O6" s="142" t="s">
        <v>83</v>
      </c>
      <c r="P6" s="197" t="s">
        <v>81</v>
      </c>
      <c r="Q6" s="148" t="s">
        <v>82</v>
      </c>
      <c r="R6" s="409"/>
    </row>
    <row r="7" spans="1:21" ht="13.5" customHeight="1" x14ac:dyDescent="0.3">
      <c r="A7" s="54">
        <v>1</v>
      </c>
      <c r="B7" s="118" t="s">
        <v>80</v>
      </c>
      <c r="C7" s="138"/>
      <c r="D7" s="139"/>
      <c r="E7" s="153">
        <f>C7*D7</f>
        <v>0</v>
      </c>
      <c r="F7" s="138"/>
      <c r="G7" s="139"/>
      <c r="H7" s="153">
        <f>F7*G7</f>
        <v>0</v>
      </c>
      <c r="I7" s="140"/>
      <c r="J7" s="139"/>
      <c r="K7" s="153">
        <f>I7*J7</f>
        <v>0</v>
      </c>
      <c r="L7" s="140"/>
      <c r="M7" s="139"/>
      <c r="N7" s="153">
        <f>L7*M7</f>
        <v>0</v>
      </c>
      <c r="O7" s="140"/>
      <c r="P7" s="139"/>
      <c r="Q7" s="153">
        <f>O7*P7</f>
        <v>0</v>
      </c>
      <c r="R7" s="154">
        <f>E7+H7+K7+N7+Q7</f>
        <v>0</v>
      </c>
    </row>
    <row r="8" spans="1:21" ht="13.5" customHeight="1" x14ac:dyDescent="0.3">
      <c r="A8" s="54">
        <v>2</v>
      </c>
      <c r="B8" s="118" t="s">
        <v>80</v>
      </c>
      <c r="C8" s="134"/>
      <c r="D8" s="139"/>
      <c r="E8" s="153">
        <f t="shared" ref="E8:E16" si="0">C8*D8</f>
        <v>0</v>
      </c>
      <c r="F8" s="134"/>
      <c r="G8" s="139"/>
      <c r="H8" s="153">
        <f t="shared" ref="H8:H16" si="1">F8*G8</f>
        <v>0</v>
      </c>
      <c r="I8" s="134"/>
      <c r="J8" s="139"/>
      <c r="K8" s="153">
        <f t="shared" ref="K8:K16" si="2">I8*J8</f>
        <v>0</v>
      </c>
      <c r="L8" s="134"/>
      <c r="M8" s="139"/>
      <c r="N8" s="153">
        <f t="shared" ref="N8:N16" si="3">L8*M8</f>
        <v>0</v>
      </c>
      <c r="O8" s="134"/>
      <c r="P8" s="139"/>
      <c r="Q8" s="153">
        <f t="shared" ref="Q8:Q16" si="4">O8*P8</f>
        <v>0</v>
      </c>
      <c r="R8" s="154">
        <f t="shared" ref="R8:R16" si="5">E8+H8+K8+N8+Q8</f>
        <v>0</v>
      </c>
    </row>
    <row r="9" spans="1:21" ht="13.5" customHeight="1" x14ac:dyDescent="0.3">
      <c r="A9" s="54">
        <v>3</v>
      </c>
      <c r="B9" s="118" t="s">
        <v>80</v>
      </c>
      <c r="C9" s="135"/>
      <c r="D9" s="139"/>
      <c r="E9" s="153">
        <f t="shared" si="0"/>
        <v>0</v>
      </c>
      <c r="F9" s="135"/>
      <c r="G9" s="139"/>
      <c r="H9" s="153">
        <f t="shared" si="1"/>
        <v>0</v>
      </c>
      <c r="I9" s="135"/>
      <c r="J9" s="139"/>
      <c r="K9" s="153">
        <f t="shared" si="2"/>
        <v>0</v>
      </c>
      <c r="L9" s="135"/>
      <c r="M9" s="139"/>
      <c r="N9" s="153">
        <f t="shared" si="3"/>
        <v>0</v>
      </c>
      <c r="O9" s="135"/>
      <c r="P9" s="139"/>
      <c r="Q9" s="153">
        <f t="shared" si="4"/>
        <v>0</v>
      </c>
      <c r="R9" s="154">
        <f t="shared" si="5"/>
        <v>0</v>
      </c>
    </row>
    <row r="10" spans="1:21" ht="13.5" customHeight="1" x14ac:dyDescent="0.3">
      <c r="A10" s="54">
        <v>4</v>
      </c>
      <c r="B10" s="118" t="s">
        <v>68</v>
      </c>
      <c r="C10" s="135"/>
      <c r="D10" s="139"/>
      <c r="E10" s="153">
        <f t="shared" si="0"/>
        <v>0</v>
      </c>
      <c r="F10" s="135"/>
      <c r="G10" s="139"/>
      <c r="H10" s="153">
        <f t="shared" si="1"/>
        <v>0</v>
      </c>
      <c r="I10" s="135"/>
      <c r="J10" s="139"/>
      <c r="K10" s="153">
        <f t="shared" si="2"/>
        <v>0</v>
      </c>
      <c r="L10" s="135"/>
      <c r="M10" s="139"/>
      <c r="N10" s="153">
        <f t="shared" si="3"/>
        <v>0</v>
      </c>
      <c r="O10" s="135"/>
      <c r="P10" s="139"/>
      <c r="Q10" s="153">
        <f t="shared" si="4"/>
        <v>0</v>
      </c>
      <c r="R10" s="154">
        <f t="shared" si="5"/>
        <v>0</v>
      </c>
    </row>
    <row r="11" spans="1:21" ht="13.5" customHeight="1" x14ac:dyDescent="0.3">
      <c r="A11" s="54">
        <v>5</v>
      </c>
      <c r="B11" s="118"/>
      <c r="C11" s="135"/>
      <c r="D11" s="139"/>
      <c r="E11" s="153">
        <f t="shared" si="0"/>
        <v>0</v>
      </c>
      <c r="F11" s="135"/>
      <c r="G11" s="139"/>
      <c r="H11" s="153">
        <f t="shared" si="1"/>
        <v>0</v>
      </c>
      <c r="I11" s="135"/>
      <c r="J11" s="139"/>
      <c r="K11" s="153">
        <f t="shared" si="2"/>
        <v>0</v>
      </c>
      <c r="L11" s="135"/>
      <c r="M11" s="139"/>
      <c r="N11" s="153">
        <f t="shared" si="3"/>
        <v>0</v>
      </c>
      <c r="O11" s="135"/>
      <c r="P11" s="139"/>
      <c r="Q11" s="153">
        <f t="shared" si="4"/>
        <v>0</v>
      </c>
      <c r="R11" s="154">
        <f t="shared" si="5"/>
        <v>0</v>
      </c>
    </row>
    <row r="12" spans="1:21" ht="13.5" customHeight="1" x14ac:dyDescent="0.3">
      <c r="A12" s="54">
        <v>6</v>
      </c>
      <c r="B12" s="118"/>
      <c r="C12" s="134"/>
      <c r="D12" s="139"/>
      <c r="E12" s="153">
        <f t="shared" si="0"/>
        <v>0</v>
      </c>
      <c r="F12" s="134"/>
      <c r="G12" s="139"/>
      <c r="H12" s="153">
        <f t="shared" si="1"/>
        <v>0</v>
      </c>
      <c r="I12" s="134"/>
      <c r="J12" s="139"/>
      <c r="K12" s="153">
        <f t="shared" si="2"/>
        <v>0</v>
      </c>
      <c r="L12" s="134"/>
      <c r="M12" s="139"/>
      <c r="N12" s="153">
        <f t="shared" si="3"/>
        <v>0</v>
      </c>
      <c r="O12" s="134"/>
      <c r="P12" s="139"/>
      <c r="Q12" s="153">
        <f t="shared" si="4"/>
        <v>0</v>
      </c>
      <c r="R12" s="154">
        <f t="shared" si="5"/>
        <v>0</v>
      </c>
    </row>
    <row r="13" spans="1:21" ht="13.5" customHeight="1" x14ac:dyDescent="0.3">
      <c r="A13" s="54">
        <v>7</v>
      </c>
      <c r="B13" s="118"/>
      <c r="C13" s="134"/>
      <c r="D13" s="139"/>
      <c r="E13" s="153">
        <f t="shared" si="0"/>
        <v>0</v>
      </c>
      <c r="F13" s="134"/>
      <c r="G13" s="139"/>
      <c r="H13" s="153">
        <f t="shared" si="1"/>
        <v>0</v>
      </c>
      <c r="I13" s="134"/>
      <c r="J13" s="139"/>
      <c r="K13" s="153">
        <f t="shared" si="2"/>
        <v>0</v>
      </c>
      <c r="L13" s="134"/>
      <c r="M13" s="139"/>
      <c r="N13" s="153">
        <f t="shared" si="3"/>
        <v>0</v>
      </c>
      <c r="O13" s="134"/>
      <c r="P13" s="139"/>
      <c r="Q13" s="153">
        <f t="shared" si="4"/>
        <v>0</v>
      </c>
      <c r="R13" s="154">
        <f t="shared" si="5"/>
        <v>0</v>
      </c>
    </row>
    <row r="14" spans="1:21" ht="13.5" customHeight="1" x14ac:dyDescent="0.3">
      <c r="A14" s="54">
        <v>8</v>
      </c>
      <c r="B14" s="118"/>
      <c r="C14" s="135"/>
      <c r="D14" s="139"/>
      <c r="E14" s="153">
        <f t="shared" si="0"/>
        <v>0</v>
      </c>
      <c r="F14" s="135"/>
      <c r="G14" s="139"/>
      <c r="H14" s="153">
        <f t="shared" si="1"/>
        <v>0</v>
      </c>
      <c r="I14" s="135"/>
      <c r="J14" s="139"/>
      <c r="K14" s="153">
        <f t="shared" si="2"/>
        <v>0</v>
      </c>
      <c r="L14" s="135"/>
      <c r="M14" s="139"/>
      <c r="N14" s="153">
        <f t="shared" si="3"/>
        <v>0</v>
      </c>
      <c r="O14" s="135"/>
      <c r="P14" s="139"/>
      <c r="Q14" s="153">
        <f t="shared" si="4"/>
        <v>0</v>
      </c>
      <c r="R14" s="154">
        <f t="shared" si="5"/>
        <v>0</v>
      </c>
    </row>
    <row r="15" spans="1:21" ht="13.5" customHeight="1" x14ac:dyDescent="0.3">
      <c r="A15" s="54">
        <v>9</v>
      </c>
      <c r="B15" s="118"/>
      <c r="C15" s="135"/>
      <c r="D15" s="139"/>
      <c r="E15" s="153">
        <f t="shared" si="0"/>
        <v>0</v>
      </c>
      <c r="F15" s="135"/>
      <c r="G15" s="139"/>
      <c r="H15" s="153">
        <f t="shared" si="1"/>
        <v>0</v>
      </c>
      <c r="I15" s="135"/>
      <c r="J15" s="139"/>
      <c r="K15" s="153">
        <f t="shared" si="2"/>
        <v>0</v>
      </c>
      <c r="L15" s="135"/>
      <c r="M15" s="139"/>
      <c r="N15" s="153">
        <f t="shared" si="3"/>
        <v>0</v>
      </c>
      <c r="O15" s="135"/>
      <c r="P15" s="139"/>
      <c r="Q15" s="153">
        <f t="shared" si="4"/>
        <v>0</v>
      </c>
      <c r="R15" s="154">
        <f t="shared" si="5"/>
        <v>0</v>
      </c>
    </row>
    <row r="16" spans="1:21" ht="13.5" customHeight="1" x14ac:dyDescent="0.3">
      <c r="A16" s="54">
        <v>10</v>
      </c>
      <c r="B16" s="118"/>
      <c r="C16" s="135"/>
      <c r="D16" s="139"/>
      <c r="E16" s="153">
        <f t="shared" si="0"/>
        <v>0</v>
      </c>
      <c r="F16" s="135"/>
      <c r="G16" s="139"/>
      <c r="H16" s="153">
        <f t="shared" si="1"/>
        <v>0</v>
      </c>
      <c r="I16" s="135"/>
      <c r="J16" s="139"/>
      <c r="K16" s="153">
        <f t="shared" si="2"/>
        <v>0</v>
      </c>
      <c r="L16" s="135"/>
      <c r="M16" s="139"/>
      <c r="N16" s="153">
        <f t="shared" si="3"/>
        <v>0</v>
      </c>
      <c r="O16" s="135"/>
      <c r="P16" s="139"/>
      <c r="Q16" s="153">
        <f t="shared" si="4"/>
        <v>0</v>
      </c>
      <c r="R16" s="154">
        <f t="shared" si="5"/>
        <v>0</v>
      </c>
    </row>
    <row r="17" spans="1:19" ht="13.5" customHeight="1" thickBot="1" x14ac:dyDescent="0.35">
      <c r="A17" s="316"/>
      <c r="B17" s="317"/>
      <c r="C17" s="136"/>
      <c r="D17" s="247"/>
      <c r="E17" s="248"/>
      <c r="F17" s="136"/>
      <c r="G17" s="247"/>
      <c r="H17" s="248"/>
      <c r="I17" s="141"/>
      <c r="J17" s="247"/>
      <c r="K17" s="248"/>
      <c r="L17" s="136"/>
      <c r="M17" s="247"/>
      <c r="N17" s="248"/>
      <c r="O17" s="136"/>
      <c r="P17" s="247"/>
      <c r="Q17" s="248"/>
      <c r="R17" s="155"/>
    </row>
    <row r="18" spans="1:19" ht="48" customHeight="1" thickBot="1" x14ac:dyDescent="0.35">
      <c r="A18" s="318" t="s">
        <v>104</v>
      </c>
      <c r="B18" s="319"/>
      <c r="C18" s="401">
        <f>SUM(E7:E16)</f>
        <v>0</v>
      </c>
      <c r="D18" s="402"/>
      <c r="E18" s="403"/>
      <c r="F18" s="401">
        <f>SUM(H7:H16)</f>
        <v>0</v>
      </c>
      <c r="G18" s="402"/>
      <c r="H18" s="403"/>
      <c r="I18" s="401">
        <f>SUM(K7:K16)</f>
        <v>0</v>
      </c>
      <c r="J18" s="402"/>
      <c r="K18" s="403"/>
      <c r="L18" s="401">
        <f>SUM(N7:N16)</f>
        <v>0</v>
      </c>
      <c r="M18" s="402"/>
      <c r="N18" s="403"/>
      <c r="O18" s="401">
        <f>SUM(Q7:Q16)</f>
        <v>0</v>
      </c>
      <c r="P18" s="402"/>
      <c r="Q18" s="403"/>
      <c r="R18" s="244">
        <f>SUM(C18:Q18)</f>
        <v>0</v>
      </c>
      <c r="S18" s="145"/>
    </row>
    <row r="19" spans="1:19" ht="204" customHeight="1" thickBot="1" x14ac:dyDescent="0.35">
      <c r="A19" s="300" t="s">
        <v>91</v>
      </c>
      <c r="B19" s="301"/>
      <c r="C19" s="285">
        <f>C18*40%</f>
        <v>0</v>
      </c>
      <c r="D19" s="286"/>
      <c r="E19" s="286"/>
      <c r="F19" s="285">
        <f t="shared" ref="F19" si="6">F18*40%</f>
        <v>0</v>
      </c>
      <c r="G19" s="286"/>
      <c r="H19" s="286"/>
      <c r="I19" s="285">
        <f t="shared" ref="I19" si="7">I18*40%</f>
        <v>0</v>
      </c>
      <c r="J19" s="286"/>
      <c r="K19" s="286"/>
      <c r="L19" s="285">
        <f t="shared" ref="L19" si="8">L18*40%</f>
        <v>0</v>
      </c>
      <c r="M19" s="286"/>
      <c r="N19" s="286"/>
      <c r="O19" s="285">
        <f t="shared" ref="O19" si="9">O18*40%</f>
        <v>0</v>
      </c>
      <c r="P19" s="286"/>
      <c r="Q19" s="286"/>
      <c r="R19" s="245">
        <f>C19+F19+I19+L19+O19</f>
        <v>0</v>
      </c>
    </row>
    <row r="20" spans="1:19" ht="25.5" customHeight="1" thickBot="1" x14ac:dyDescent="0.35">
      <c r="A20" s="400" t="s">
        <v>13</v>
      </c>
      <c r="B20" s="303"/>
      <c r="C20" s="295">
        <f>C19+C18</f>
        <v>0</v>
      </c>
      <c r="D20" s="296"/>
      <c r="E20" s="297"/>
      <c r="F20" s="295">
        <f t="shared" ref="F20" si="10">F19+F18</f>
        <v>0</v>
      </c>
      <c r="G20" s="296"/>
      <c r="H20" s="297"/>
      <c r="I20" s="295">
        <f t="shared" ref="I20" si="11">I19+I18</f>
        <v>0</v>
      </c>
      <c r="J20" s="296"/>
      <c r="K20" s="297"/>
      <c r="L20" s="295">
        <f t="shared" ref="L20" si="12">L19+L18</f>
        <v>0</v>
      </c>
      <c r="M20" s="296"/>
      <c r="N20" s="297"/>
      <c r="O20" s="295">
        <f t="shared" ref="O20" si="13">O19+O18</f>
        <v>0</v>
      </c>
      <c r="P20" s="296"/>
      <c r="Q20" s="297"/>
      <c r="R20" s="223">
        <f>SUM(C20,F20,I20,L20,O20)</f>
        <v>0</v>
      </c>
      <c r="S20" s="145"/>
    </row>
    <row r="21" spans="1:19" ht="87" customHeight="1" x14ac:dyDescent="0.3">
      <c r="A21" s="306" t="s">
        <v>96</v>
      </c>
      <c r="B21" s="307"/>
      <c r="C21" s="282">
        <f>SUM(C22:C26)</f>
        <v>0</v>
      </c>
      <c r="D21" s="283"/>
      <c r="E21" s="284"/>
      <c r="F21" s="282">
        <f>SUM(F22:F26)</f>
        <v>0</v>
      </c>
      <c r="G21" s="283"/>
      <c r="H21" s="284"/>
      <c r="I21" s="282">
        <f>SUM(I22:I26)</f>
        <v>0</v>
      </c>
      <c r="J21" s="283"/>
      <c r="K21" s="284"/>
      <c r="L21" s="282">
        <f>SUM(L22:L26)</f>
        <v>0</v>
      </c>
      <c r="M21" s="283"/>
      <c r="N21" s="284"/>
      <c r="O21" s="282">
        <f>SUM(O22:O26)</f>
        <v>0</v>
      </c>
      <c r="P21" s="283"/>
      <c r="Q21" s="413"/>
      <c r="R21" s="243">
        <f>SUM(C21+F21+I21+L21+O21)</f>
        <v>0</v>
      </c>
    </row>
    <row r="22" spans="1:19" ht="27" customHeight="1" x14ac:dyDescent="0.3">
      <c r="A22" s="151">
        <v>1</v>
      </c>
      <c r="B22" s="152" t="s">
        <v>95</v>
      </c>
      <c r="C22" s="397"/>
      <c r="D22" s="398"/>
      <c r="E22" s="399"/>
      <c r="F22" s="397"/>
      <c r="G22" s="398"/>
      <c r="H22" s="399"/>
      <c r="I22" s="397"/>
      <c r="J22" s="398"/>
      <c r="K22" s="399"/>
      <c r="L22" s="397"/>
      <c r="M22" s="398"/>
      <c r="N22" s="399"/>
      <c r="O22" s="397"/>
      <c r="P22" s="398"/>
      <c r="Q22" s="399"/>
      <c r="R22" s="201">
        <f t="shared" ref="R22:R27" si="14">C22+F22+I22+L22+O22</f>
        <v>0</v>
      </c>
    </row>
    <row r="23" spans="1:19" ht="27" customHeight="1" x14ac:dyDescent="0.3">
      <c r="A23" s="54">
        <v>2</v>
      </c>
      <c r="B23" s="149" t="s">
        <v>95</v>
      </c>
      <c r="C23" s="276"/>
      <c r="D23" s="277"/>
      <c r="E23" s="278"/>
      <c r="F23" s="276"/>
      <c r="G23" s="277"/>
      <c r="H23" s="278"/>
      <c r="I23" s="276"/>
      <c r="J23" s="277"/>
      <c r="K23" s="278"/>
      <c r="L23" s="276"/>
      <c r="M23" s="277"/>
      <c r="N23" s="278"/>
      <c r="O23" s="417"/>
      <c r="P23" s="418"/>
      <c r="Q23" s="419"/>
      <c r="R23" s="201">
        <f t="shared" si="14"/>
        <v>0</v>
      </c>
    </row>
    <row r="24" spans="1:19" ht="13.5" customHeight="1" x14ac:dyDescent="0.3">
      <c r="A24" s="54">
        <v>3</v>
      </c>
      <c r="B24" s="118" t="s">
        <v>68</v>
      </c>
      <c r="C24" s="414"/>
      <c r="D24" s="415"/>
      <c r="E24" s="416"/>
      <c r="F24" s="414"/>
      <c r="G24" s="415"/>
      <c r="H24" s="416"/>
      <c r="I24" s="414"/>
      <c r="J24" s="415"/>
      <c r="K24" s="416"/>
      <c r="L24" s="414"/>
      <c r="M24" s="415"/>
      <c r="N24" s="416"/>
      <c r="O24" s="414"/>
      <c r="P24" s="415"/>
      <c r="Q24" s="416"/>
      <c r="R24" s="201">
        <f t="shared" si="14"/>
        <v>0</v>
      </c>
    </row>
    <row r="25" spans="1:19" ht="13.5" customHeight="1" x14ac:dyDescent="0.3">
      <c r="A25" s="54">
        <v>4</v>
      </c>
      <c r="B25" s="55"/>
      <c r="C25" s="414"/>
      <c r="D25" s="415"/>
      <c r="E25" s="416"/>
      <c r="F25" s="414"/>
      <c r="G25" s="415"/>
      <c r="H25" s="416"/>
      <c r="I25" s="414"/>
      <c r="J25" s="415"/>
      <c r="K25" s="416"/>
      <c r="L25" s="414"/>
      <c r="M25" s="415"/>
      <c r="N25" s="416"/>
      <c r="O25" s="414"/>
      <c r="P25" s="415"/>
      <c r="Q25" s="416"/>
      <c r="R25" s="201">
        <f>C25+F26+I25+L25+O25</f>
        <v>0</v>
      </c>
    </row>
    <row r="26" spans="1:19" ht="13.5" customHeight="1" x14ac:dyDescent="0.3">
      <c r="A26" s="54">
        <v>5</v>
      </c>
      <c r="B26" s="55"/>
      <c r="C26" s="414"/>
      <c r="D26" s="415"/>
      <c r="E26" s="416"/>
      <c r="F26" s="414"/>
      <c r="G26" s="415"/>
      <c r="H26" s="416"/>
      <c r="I26" s="414"/>
      <c r="J26" s="415"/>
      <c r="K26" s="416"/>
      <c r="L26" s="414"/>
      <c r="M26" s="415"/>
      <c r="N26" s="416"/>
      <c r="O26" s="414"/>
      <c r="P26" s="415"/>
      <c r="Q26" s="416"/>
      <c r="R26" s="201">
        <f>C26+F27+I26+L26+O26</f>
        <v>0</v>
      </c>
    </row>
    <row r="27" spans="1:19" ht="13.5" customHeight="1" thickBot="1" x14ac:dyDescent="0.35">
      <c r="A27" s="75"/>
      <c r="B27" s="76"/>
      <c r="C27" s="414"/>
      <c r="D27" s="415"/>
      <c r="E27" s="416"/>
      <c r="F27" s="414"/>
      <c r="G27" s="415"/>
      <c r="H27" s="416"/>
      <c r="I27" s="414"/>
      <c r="J27" s="415"/>
      <c r="K27" s="416"/>
      <c r="L27" s="414"/>
      <c r="M27" s="415"/>
      <c r="N27" s="416"/>
      <c r="O27" s="414"/>
      <c r="P27" s="415"/>
      <c r="Q27" s="416"/>
      <c r="R27" s="201">
        <f t="shared" si="14"/>
        <v>0</v>
      </c>
    </row>
    <row r="28" spans="1:19" ht="75" customHeight="1" thickBot="1" x14ac:dyDescent="0.35">
      <c r="A28" s="320" t="s">
        <v>101</v>
      </c>
      <c r="B28" s="321"/>
      <c r="C28" s="267">
        <f>C20-C21</f>
        <v>0</v>
      </c>
      <c r="D28" s="268"/>
      <c r="E28" s="269"/>
      <c r="F28" s="267">
        <f>F20-F21</f>
        <v>0</v>
      </c>
      <c r="G28" s="268"/>
      <c r="H28" s="269"/>
      <c r="I28" s="267">
        <f>I20-I21</f>
        <v>0</v>
      </c>
      <c r="J28" s="268"/>
      <c r="K28" s="269"/>
      <c r="L28" s="267">
        <f>L20-L21</f>
        <v>0</v>
      </c>
      <c r="M28" s="268"/>
      <c r="N28" s="269"/>
      <c r="O28" s="267">
        <f>O20-O21</f>
        <v>0</v>
      </c>
      <c r="P28" s="268"/>
      <c r="Q28" s="269"/>
      <c r="R28" s="226">
        <f>R20-R21</f>
        <v>0</v>
      </c>
    </row>
    <row r="29" spans="1:19" ht="15" thickTop="1" x14ac:dyDescent="0.3"/>
  </sheetData>
  <sheetProtection algorithmName="SHA-512" hashValue="NiRG/K/IVTme4xk+cSzc2jwNLzvu7ttzfYehMV7ojBRGnBzFXSY7ujkA+crYY/AId3tjL0Pjr/AzdOhfC6ffaA==" saltValue="JUOrvL+NU8fD7JNzrU988A==" spinCount="100000" sheet="1" objects="1" scenarios="1"/>
  <mergeCells count="79">
    <mergeCell ref="A28:B28"/>
    <mergeCell ref="C28:E28"/>
    <mergeCell ref="F28:H28"/>
    <mergeCell ref="I28:K28"/>
    <mergeCell ref="L28:N28"/>
    <mergeCell ref="O28:Q28"/>
    <mergeCell ref="C26:E26"/>
    <mergeCell ref="F26:H26"/>
    <mergeCell ref="I26:K26"/>
    <mergeCell ref="L26:N26"/>
    <mergeCell ref="O26:Q26"/>
    <mergeCell ref="C27:E27"/>
    <mergeCell ref="F27:H27"/>
    <mergeCell ref="I27:K27"/>
    <mergeCell ref="L27:N27"/>
    <mergeCell ref="O27:Q27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2:E22"/>
    <mergeCell ref="F22:H22"/>
    <mergeCell ref="I22:K22"/>
    <mergeCell ref="L22:N22"/>
    <mergeCell ref="O22:Q22"/>
    <mergeCell ref="C23:E23"/>
    <mergeCell ref="F23:H23"/>
    <mergeCell ref="I23:K23"/>
    <mergeCell ref="L23:N23"/>
    <mergeCell ref="O23:Q23"/>
    <mergeCell ref="O21:Q21"/>
    <mergeCell ref="A20:B20"/>
    <mergeCell ref="C20:E20"/>
    <mergeCell ref="F20:H20"/>
    <mergeCell ref="I20:K20"/>
    <mergeCell ref="L20:N20"/>
    <mergeCell ref="O20:Q20"/>
    <mergeCell ref="A21:B21"/>
    <mergeCell ref="C21:E21"/>
    <mergeCell ref="F21:H21"/>
    <mergeCell ref="I21:K21"/>
    <mergeCell ref="L21:N21"/>
    <mergeCell ref="A19:B19"/>
    <mergeCell ref="C19:E19"/>
    <mergeCell ref="F19:H19"/>
    <mergeCell ref="I19:K19"/>
    <mergeCell ref="L19:N19"/>
    <mergeCell ref="O19:Q19"/>
    <mergeCell ref="S5:U5"/>
    <mergeCell ref="A6:B6"/>
    <mergeCell ref="A17:B17"/>
    <mergeCell ref="A18:B18"/>
    <mergeCell ref="C18:E18"/>
    <mergeCell ref="F18:H18"/>
    <mergeCell ref="I18:K18"/>
    <mergeCell ref="L18:N18"/>
    <mergeCell ref="O18:Q18"/>
    <mergeCell ref="A5:B5"/>
    <mergeCell ref="C5:E5"/>
    <mergeCell ref="F5:H5"/>
    <mergeCell ref="I5:K5"/>
    <mergeCell ref="L5:N5"/>
    <mergeCell ref="O5:Q5"/>
    <mergeCell ref="C1:O1"/>
    <mergeCell ref="A2:R2"/>
    <mergeCell ref="A3:R3"/>
    <mergeCell ref="A4:B4"/>
    <mergeCell ref="C4:E4"/>
    <mergeCell ref="F4:H4"/>
    <mergeCell ref="I4:K4"/>
    <mergeCell ref="L4:N4"/>
    <mergeCell ref="O4:Q4"/>
    <mergeCell ref="R4:R6"/>
  </mergeCells>
  <printOptions horizontalCentered="1"/>
  <pageMargins left="0.19685039370078741" right="0.19685039370078741" top="0.74803149606299213" bottom="0.55118110236220474" header="0.31496062992125984" footer="0.31496062992125984"/>
  <pageSetup paperSize="9" scale="65" orientation="landscape" horizontalDpi="4294967293" verticalDpi="4294967293" r:id="rId1"/>
  <headerFooter>
    <oddHeader>&amp;A</oddHeader>
    <oddFooter>Page &amp;P de &amp;N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33CAFF"/>
  </sheetPr>
  <dimension ref="A1:Q54"/>
  <sheetViews>
    <sheetView topLeftCell="A35" zoomScale="85" zoomScaleNormal="85" workbookViewId="0">
      <selection activeCell="C47" sqref="C47"/>
    </sheetView>
  </sheetViews>
  <sheetFormatPr baseColWidth="10" defaultColWidth="11.44140625" defaultRowHeight="14.4" x14ac:dyDescent="0.3"/>
  <cols>
    <col min="1" max="1" width="4" style="43" customWidth="1"/>
    <col min="2" max="2" width="36.6640625" style="43" customWidth="1"/>
    <col min="3" max="3" width="18.6640625" style="43" customWidth="1"/>
    <col min="4" max="4" width="8.33203125" style="43" customWidth="1"/>
    <col min="5" max="5" width="18.6640625" style="43" customWidth="1"/>
    <col min="6" max="6" width="8.33203125" style="43" customWidth="1"/>
    <col min="7" max="7" width="18.6640625" style="43" customWidth="1"/>
    <col min="8" max="8" width="8.33203125" style="43" customWidth="1"/>
    <col min="9" max="9" width="18.6640625" style="43" customWidth="1"/>
    <col min="10" max="10" width="8.33203125" style="43" customWidth="1"/>
    <col min="11" max="11" width="18.6640625" style="43" customWidth="1"/>
    <col min="12" max="12" width="8.33203125" style="43" customWidth="1"/>
    <col min="13" max="13" width="18.88671875" style="43" customWidth="1"/>
    <col min="14" max="16384" width="11.44140625" style="43"/>
  </cols>
  <sheetData>
    <row r="1" spans="1:17" ht="103.5" customHeight="1" thickBot="1" x14ac:dyDescent="0.35">
      <c r="A1"/>
      <c r="B1"/>
      <c r="C1" s="337" t="s">
        <v>103</v>
      </c>
      <c r="D1" s="337"/>
      <c r="E1" s="337"/>
      <c r="F1" s="337"/>
      <c r="G1" s="337"/>
      <c r="H1" s="337"/>
      <c r="I1" s="337"/>
      <c r="J1" s="337"/>
      <c r="K1" s="337"/>
      <c r="L1"/>
      <c r="M1"/>
    </row>
    <row r="2" spans="1:17" ht="36" customHeight="1" thickTop="1" x14ac:dyDescent="0.3">
      <c r="A2" s="327" t="str">
        <f>'Details LP_P_1 - Option 4'!A2</f>
        <v>Nom projet / Projektname / Naam project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9"/>
    </row>
    <row r="3" spans="1:17" ht="36" customHeight="1" x14ac:dyDescent="0.3">
      <c r="A3" s="410" t="s">
        <v>90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20"/>
    </row>
    <row r="4" spans="1:17" ht="24.75" customHeight="1" x14ac:dyDescent="0.3">
      <c r="A4" s="330" t="s">
        <v>30</v>
      </c>
      <c r="B4" s="331"/>
      <c r="C4" s="308" t="s">
        <v>64</v>
      </c>
      <c r="D4" s="310"/>
      <c r="E4" s="308" t="s">
        <v>65</v>
      </c>
      <c r="F4" s="310"/>
      <c r="G4" s="308" t="s">
        <v>66</v>
      </c>
      <c r="H4" s="310"/>
      <c r="I4" s="308" t="s">
        <v>70</v>
      </c>
      <c r="J4" s="310"/>
      <c r="K4" s="308" t="s">
        <v>71</v>
      </c>
      <c r="L4" s="309"/>
      <c r="M4" s="332" t="s">
        <v>25</v>
      </c>
    </row>
    <row r="5" spans="1:17" ht="39" customHeight="1" thickBot="1" x14ac:dyDescent="0.35">
      <c r="A5" s="335" t="s">
        <v>69</v>
      </c>
      <c r="B5" s="336"/>
      <c r="C5" s="311" t="s">
        <v>72</v>
      </c>
      <c r="D5" s="313"/>
      <c r="E5" s="311" t="s">
        <v>72</v>
      </c>
      <c r="F5" s="313"/>
      <c r="G5" s="311" t="s">
        <v>72</v>
      </c>
      <c r="H5" s="313"/>
      <c r="I5" s="311" t="s">
        <v>72</v>
      </c>
      <c r="J5" s="313"/>
      <c r="K5" s="311" t="s">
        <v>72</v>
      </c>
      <c r="L5" s="313"/>
      <c r="M5" s="441"/>
      <c r="N5" s="440" t="s">
        <v>33</v>
      </c>
      <c r="O5" s="404"/>
      <c r="P5" s="404"/>
      <c r="Q5" s="404"/>
    </row>
    <row r="6" spans="1:17" ht="46.5" customHeight="1" thickBot="1" x14ac:dyDescent="0.35">
      <c r="A6" s="365" t="s">
        <v>16</v>
      </c>
      <c r="B6" s="366"/>
      <c r="C6" s="119" t="s">
        <v>14</v>
      </c>
      <c r="D6" s="120" t="s">
        <v>15</v>
      </c>
      <c r="E6" s="119" t="s">
        <v>14</v>
      </c>
      <c r="F6" s="120" t="s">
        <v>15</v>
      </c>
      <c r="G6" s="119" t="s">
        <v>14</v>
      </c>
      <c r="H6" s="120" t="s">
        <v>15</v>
      </c>
      <c r="I6" s="119" t="s">
        <v>14</v>
      </c>
      <c r="J6" s="120" t="s">
        <v>15</v>
      </c>
      <c r="K6" s="119" t="s">
        <v>14</v>
      </c>
      <c r="L6" s="121" t="s">
        <v>15</v>
      </c>
      <c r="M6" s="442"/>
    </row>
    <row r="7" spans="1:17" ht="100.5" customHeight="1" thickBot="1" x14ac:dyDescent="0.35">
      <c r="A7" s="447" t="s">
        <v>67</v>
      </c>
      <c r="B7" s="448"/>
      <c r="C7" s="348">
        <f>C10*20%</f>
        <v>0</v>
      </c>
      <c r="D7" s="349"/>
      <c r="E7" s="348">
        <f t="shared" ref="E7" si="0">E10*20%</f>
        <v>0</v>
      </c>
      <c r="F7" s="349"/>
      <c r="G7" s="348">
        <f t="shared" ref="G7" si="1">G10*20%</f>
        <v>0</v>
      </c>
      <c r="H7" s="349"/>
      <c r="I7" s="348">
        <f t="shared" ref="I7:K7" si="2">I10*20%</f>
        <v>0</v>
      </c>
      <c r="J7" s="349"/>
      <c r="K7" s="348">
        <f t="shared" si="2"/>
        <v>0</v>
      </c>
      <c r="L7" s="349"/>
      <c r="M7" s="231">
        <f>SUM(C7,E7,G7,I7,K7)</f>
        <v>0</v>
      </c>
    </row>
    <row r="8" spans="1:17" ht="45" customHeight="1" thickBot="1" x14ac:dyDescent="0.35">
      <c r="A8" s="466" t="s">
        <v>1</v>
      </c>
      <c r="B8" s="467"/>
      <c r="C8" s="433" t="s">
        <v>60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</row>
    <row r="9" spans="1:17" ht="45" customHeight="1" thickBot="1" x14ac:dyDescent="0.35">
      <c r="A9" s="452" t="s">
        <v>12</v>
      </c>
      <c r="B9" s="453"/>
      <c r="C9" s="350" t="s">
        <v>60</v>
      </c>
      <c r="D9" s="351"/>
      <c r="E9" s="351"/>
      <c r="F9" s="351"/>
      <c r="G9" s="351"/>
      <c r="H9" s="351"/>
      <c r="I9" s="351"/>
      <c r="J9" s="351"/>
      <c r="K9" s="351"/>
      <c r="L9" s="351"/>
      <c r="M9" s="465"/>
    </row>
    <row r="10" spans="1:17" ht="45" customHeight="1" thickBot="1" x14ac:dyDescent="0.35">
      <c r="A10" s="353" t="s">
        <v>61</v>
      </c>
      <c r="B10" s="354"/>
      <c r="C10" s="355">
        <f>C11+C33</f>
        <v>0</v>
      </c>
      <c r="D10" s="356"/>
      <c r="E10" s="355">
        <f t="shared" ref="E10" si="3">E11+E33</f>
        <v>0</v>
      </c>
      <c r="F10" s="356"/>
      <c r="G10" s="355">
        <f t="shared" ref="G10" si="4">G11+G33</f>
        <v>0</v>
      </c>
      <c r="H10" s="356"/>
      <c r="I10" s="355">
        <f t="shared" ref="I10" si="5">I11+I33</f>
        <v>0</v>
      </c>
      <c r="J10" s="356"/>
      <c r="K10" s="355">
        <f t="shared" ref="K10" si="6">K11+K33</f>
        <v>0</v>
      </c>
      <c r="L10" s="371"/>
      <c r="M10" s="122">
        <f>C10+E10+G10+I10+K10</f>
        <v>0</v>
      </c>
    </row>
    <row r="11" spans="1:17" ht="45" customHeight="1" x14ac:dyDescent="0.3">
      <c r="A11" s="468" t="s">
        <v>11</v>
      </c>
      <c r="B11" s="469"/>
      <c r="C11" s="443">
        <f>SUM(C12:C31)</f>
        <v>0</v>
      </c>
      <c r="D11" s="451"/>
      <c r="E11" s="443">
        <f>SUM(E12:E31)</f>
        <v>0</v>
      </c>
      <c r="F11" s="451"/>
      <c r="G11" s="443">
        <f>SUM(G12:G31)</f>
        <v>0</v>
      </c>
      <c r="H11" s="451"/>
      <c r="I11" s="443">
        <f>SUM(I12:I31)</f>
        <v>0</v>
      </c>
      <c r="J11" s="451"/>
      <c r="K11" s="443">
        <f>SUM(K12:K31)</f>
        <v>0</v>
      </c>
      <c r="L11" s="470"/>
      <c r="M11" s="249">
        <f>SUM(C11,E11,G11,I11,K11)</f>
        <v>0</v>
      </c>
    </row>
    <row r="12" spans="1:17" ht="30" customHeight="1" x14ac:dyDescent="0.3">
      <c r="A12" s="151">
        <v>1</v>
      </c>
      <c r="B12" s="161" t="s">
        <v>93</v>
      </c>
      <c r="C12" s="157"/>
      <c r="D12" s="158"/>
      <c r="E12" s="157"/>
      <c r="F12" s="158"/>
      <c r="G12" s="157"/>
      <c r="H12" s="158"/>
      <c r="I12" s="157"/>
      <c r="J12" s="158"/>
      <c r="K12" s="159"/>
      <c r="L12" s="160"/>
      <c r="M12" s="165">
        <f t="shared" ref="M12:M31" si="7">C12+E12+G12+I12+K12</f>
        <v>0</v>
      </c>
    </row>
    <row r="13" spans="1:17" ht="30" customHeight="1" x14ac:dyDescent="0.3">
      <c r="A13" s="54">
        <v>2</v>
      </c>
      <c r="B13" s="118" t="s">
        <v>93</v>
      </c>
      <c r="C13" s="56"/>
      <c r="D13" s="57"/>
      <c r="E13" s="56"/>
      <c r="F13" s="57"/>
      <c r="G13" s="56"/>
      <c r="H13" s="57"/>
      <c r="I13" s="56"/>
      <c r="J13" s="57"/>
      <c r="K13" s="58"/>
      <c r="L13" s="59"/>
      <c r="M13" s="165">
        <f t="shared" si="7"/>
        <v>0</v>
      </c>
    </row>
    <row r="14" spans="1:17" ht="30" customHeight="1" x14ac:dyDescent="0.3">
      <c r="A14" s="54">
        <v>3</v>
      </c>
      <c r="B14" s="118" t="s">
        <v>93</v>
      </c>
      <c r="C14" s="60"/>
      <c r="D14" s="61"/>
      <c r="E14" s="60"/>
      <c r="F14" s="61"/>
      <c r="G14" s="60"/>
      <c r="H14" s="61"/>
      <c r="I14" s="60"/>
      <c r="J14" s="61"/>
      <c r="K14" s="62"/>
      <c r="L14" s="63"/>
      <c r="M14" s="165">
        <f t="shared" si="7"/>
        <v>0</v>
      </c>
    </row>
    <row r="15" spans="1:17" ht="13.5" customHeight="1" x14ac:dyDescent="0.3">
      <c r="A15" s="54">
        <v>4</v>
      </c>
      <c r="B15" s="118" t="s">
        <v>68</v>
      </c>
      <c r="C15" s="60"/>
      <c r="D15" s="61"/>
      <c r="E15" s="60"/>
      <c r="F15" s="61"/>
      <c r="G15" s="60"/>
      <c r="H15" s="61"/>
      <c r="I15" s="60"/>
      <c r="J15" s="61"/>
      <c r="K15" s="62"/>
      <c r="L15" s="63"/>
      <c r="M15" s="165">
        <f t="shared" si="7"/>
        <v>0</v>
      </c>
    </row>
    <row r="16" spans="1:17" ht="13.5" customHeight="1" x14ac:dyDescent="0.3">
      <c r="A16" s="54">
        <v>5</v>
      </c>
      <c r="B16" s="55"/>
      <c r="C16" s="60"/>
      <c r="D16" s="61"/>
      <c r="E16" s="60"/>
      <c r="F16" s="61"/>
      <c r="G16" s="60"/>
      <c r="H16" s="61"/>
      <c r="I16" s="60"/>
      <c r="J16" s="61"/>
      <c r="K16" s="62"/>
      <c r="L16" s="63"/>
      <c r="M16" s="165">
        <f t="shared" si="7"/>
        <v>0</v>
      </c>
    </row>
    <row r="17" spans="1:13" ht="13.5" customHeight="1" x14ac:dyDescent="0.3">
      <c r="A17" s="54">
        <v>6</v>
      </c>
      <c r="B17" s="55"/>
      <c r="C17" s="56"/>
      <c r="D17" s="57"/>
      <c r="E17" s="56"/>
      <c r="F17" s="57"/>
      <c r="G17" s="56"/>
      <c r="H17" s="57"/>
      <c r="I17" s="56"/>
      <c r="J17" s="57"/>
      <c r="K17" s="58"/>
      <c r="L17" s="59"/>
      <c r="M17" s="165">
        <f t="shared" si="7"/>
        <v>0</v>
      </c>
    </row>
    <row r="18" spans="1:13" ht="13.5" customHeight="1" x14ac:dyDescent="0.3">
      <c r="A18" s="54">
        <v>7</v>
      </c>
      <c r="B18" s="55"/>
      <c r="C18" s="56"/>
      <c r="D18" s="57"/>
      <c r="E18" s="56"/>
      <c r="F18" s="57"/>
      <c r="G18" s="56"/>
      <c r="H18" s="57"/>
      <c r="I18" s="56"/>
      <c r="J18" s="57"/>
      <c r="K18" s="58"/>
      <c r="L18" s="59"/>
      <c r="M18" s="165">
        <f t="shared" si="7"/>
        <v>0</v>
      </c>
    </row>
    <row r="19" spans="1:13" ht="13.5" customHeight="1" x14ac:dyDescent="0.3">
      <c r="A19" s="54">
        <v>8</v>
      </c>
      <c r="B19" s="55"/>
      <c r="C19" s="60"/>
      <c r="D19" s="61"/>
      <c r="E19" s="60"/>
      <c r="F19" s="61"/>
      <c r="G19" s="60"/>
      <c r="H19" s="61"/>
      <c r="I19" s="60"/>
      <c r="J19" s="61"/>
      <c r="K19" s="62"/>
      <c r="L19" s="63"/>
      <c r="M19" s="165">
        <f t="shared" si="7"/>
        <v>0</v>
      </c>
    </row>
    <row r="20" spans="1:13" ht="13.5" customHeight="1" x14ac:dyDescent="0.3">
      <c r="A20" s="54">
        <v>9</v>
      </c>
      <c r="B20" s="55"/>
      <c r="C20" s="60"/>
      <c r="D20" s="61"/>
      <c r="E20" s="60"/>
      <c r="F20" s="61"/>
      <c r="G20" s="60"/>
      <c r="H20" s="61"/>
      <c r="I20" s="60"/>
      <c r="J20" s="61"/>
      <c r="K20" s="62"/>
      <c r="L20" s="63"/>
      <c r="M20" s="165">
        <f t="shared" si="7"/>
        <v>0</v>
      </c>
    </row>
    <row r="21" spans="1:13" ht="13.5" customHeight="1" x14ac:dyDescent="0.3">
      <c r="A21" s="54">
        <v>10</v>
      </c>
      <c r="B21" s="55"/>
      <c r="C21" s="60"/>
      <c r="D21" s="61"/>
      <c r="E21" s="60"/>
      <c r="F21" s="61"/>
      <c r="G21" s="60"/>
      <c r="H21" s="61"/>
      <c r="I21" s="60"/>
      <c r="J21" s="61"/>
      <c r="K21" s="62"/>
      <c r="L21" s="63"/>
      <c r="M21" s="165">
        <f t="shared" si="7"/>
        <v>0</v>
      </c>
    </row>
    <row r="22" spans="1:13" ht="13.5" customHeight="1" x14ac:dyDescent="0.3">
      <c r="A22" s="54">
        <v>11</v>
      </c>
      <c r="B22" s="55"/>
      <c r="C22" s="56"/>
      <c r="D22" s="57"/>
      <c r="E22" s="56"/>
      <c r="F22" s="57"/>
      <c r="G22" s="56"/>
      <c r="H22" s="57"/>
      <c r="I22" s="56"/>
      <c r="J22" s="57"/>
      <c r="K22" s="58"/>
      <c r="L22" s="59"/>
      <c r="M22" s="165">
        <f t="shared" si="7"/>
        <v>0</v>
      </c>
    </row>
    <row r="23" spans="1:13" ht="13.5" customHeight="1" x14ac:dyDescent="0.3">
      <c r="A23" s="54">
        <v>12</v>
      </c>
      <c r="B23" s="55"/>
      <c r="C23" s="56"/>
      <c r="D23" s="57"/>
      <c r="E23" s="56"/>
      <c r="F23" s="57"/>
      <c r="G23" s="56"/>
      <c r="H23" s="57"/>
      <c r="I23" s="56"/>
      <c r="J23" s="57"/>
      <c r="K23" s="58"/>
      <c r="L23" s="59"/>
      <c r="M23" s="165">
        <f t="shared" si="7"/>
        <v>0</v>
      </c>
    </row>
    <row r="24" spans="1:13" ht="13.5" customHeight="1" x14ac:dyDescent="0.3">
      <c r="A24" s="54">
        <v>13</v>
      </c>
      <c r="B24" s="55"/>
      <c r="C24" s="60"/>
      <c r="D24" s="61"/>
      <c r="E24" s="60"/>
      <c r="F24" s="61"/>
      <c r="G24" s="60"/>
      <c r="H24" s="61"/>
      <c r="I24" s="60"/>
      <c r="J24" s="61"/>
      <c r="K24" s="62"/>
      <c r="L24" s="63"/>
      <c r="M24" s="165">
        <f t="shared" si="7"/>
        <v>0</v>
      </c>
    </row>
    <row r="25" spans="1:13" ht="13.5" customHeight="1" x14ac:dyDescent="0.3">
      <c r="A25" s="54">
        <v>14</v>
      </c>
      <c r="B25" s="55"/>
      <c r="C25" s="60"/>
      <c r="D25" s="61"/>
      <c r="E25" s="60"/>
      <c r="F25" s="61"/>
      <c r="G25" s="60"/>
      <c r="H25" s="61"/>
      <c r="I25" s="60"/>
      <c r="J25" s="61"/>
      <c r="K25" s="62"/>
      <c r="L25" s="63"/>
      <c r="M25" s="165">
        <f t="shared" si="7"/>
        <v>0</v>
      </c>
    </row>
    <row r="26" spans="1:13" ht="13.5" customHeight="1" x14ac:dyDescent="0.3">
      <c r="A26" s="54">
        <v>15</v>
      </c>
      <c r="B26" s="55"/>
      <c r="C26" s="60"/>
      <c r="D26" s="61"/>
      <c r="E26" s="60"/>
      <c r="F26" s="61"/>
      <c r="G26" s="60"/>
      <c r="H26" s="61"/>
      <c r="I26" s="60"/>
      <c r="J26" s="61"/>
      <c r="K26" s="62"/>
      <c r="L26" s="63"/>
      <c r="M26" s="165">
        <f t="shared" si="7"/>
        <v>0</v>
      </c>
    </row>
    <row r="27" spans="1:13" ht="13.5" customHeight="1" x14ac:dyDescent="0.3">
      <c r="A27" s="54">
        <v>16</v>
      </c>
      <c r="B27" s="55"/>
      <c r="C27" s="56"/>
      <c r="D27" s="57"/>
      <c r="E27" s="56"/>
      <c r="F27" s="57"/>
      <c r="G27" s="56"/>
      <c r="H27" s="57"/>
      <c r="I27" s="56"/>
      <c r="J27" s="57"/>
      <c r="K27" s="58"/>
      <c r="L27" s="59"/>
      <c r="M27" s="165">
        <f t="shared" si="7"/>
        <v>0</v>
      </c>
    </row>
    <row r="28" spans="1:13" ht="13.5" customHeight="1" x14ac:dyDescent="0.3">
      <c r="A28" s="54">
        <v>17</v>
      </c>
      <c r="B28" s="55"/>
      <c r="C28" s="56"/>
      <c r="D28" s="57"/>
      <c r="E28" s="56"/>
      <c r="F28" s="57"/>
      <c r="G28" s="56"/>
      <c r="H28" s="57"/>
      <c r="I28" s="56"/>
      <c r="J28" s="57"/>
      <c r="K28" s="58"/>
      <c r="L28" s="59"/>
      <c r="M28" s="165">
        <f t="shared" si="7"/>
        <v>0</v>
      </c>
    </row>
    <row r="29" spans="1:13" ht="13.5" customHeight="1" x14ac:dyDescent="0.3">
      <c r="A29" s="54">
        <v>18</v>
      </c>
      <c r="B29" s="55"/>
      <c r="C29" s="60"/>
      <c r="D29" s="61"/>
      <c r="E29" s="60"/>
      <c r="F29" s="61"/>
      <c r="G29" s="60"/>
      <c r="H29" s="61"/>
      <c r="I29" s="60"/>
      <c r="J29" s="61"/>
      <c r="K29" s="62"/>
      <c r="L29" s="63"/>
      <c r="M29" s="165">
        <f t="shared" si="7"/>
        <v>0</v>
      </c>
    </row>
    <row r="30" spans="1:13" ht="13.5" customHeight="1" x14ac:dyDescent="0.3">
      <c r="A30" s="54">
        <v>19</v>
      </c>
      <c r="B30" s="55"/>
      <c r="C30" s="60"/>
      <c r="D30" s="61"/>
      <c r="E30" s="60"/>
      <c r="F30" s="61"/>
      <c r="G30" s="60"/>
      <c r="H30" s="61"/>
      <c r="I30" s="60"/>
      <c r="J30" s="61"/>
      <c r="K30" s="62"/>
      <c r="L30" s="63"/>
      <c r="M30" s="165">
        <f t="shared" si="7"/>
        <v>0</v>
      </c>
    </row>
    <row r="31" spans="1:13" ht="13.5" customHeight="1" x14ac:dyDescent="0.3">
      <c r="A31" s="54">
        <v>20</v>
      </c>
      <c r="B31" s="55"/>
      <c r="C31" s="60"/>
      <c r="D31" s="61"/>
      <c r="E31" s="60"/>
      <c r="F31" s="61"/>
      <c r="G31" s="60"/>
      <c r="H31" s="61"/>
      <c r="I31" s="60"/>
      <c r="J31" s="61"/>
      <c r="K31" s="62"/>
      <c r="L31" s="63"/>
      <c r="M31" s="165">
        <f t="shared" si="7"/>
        <v>0</v>
      </c>
    </row>
    <row r="32" spans="1:13" ht="13.5" customHeight="1" thickBot="1" x14ac:dyDescent="0.35">
      <c r="A32" s="65"/>
      <c r="B32" s="66"/>
      <c r="C32" s="52"/>
      <c r="D32" s="67"/>
      <c r="E32" s="52"/>
      <c r="F32" s="67"/>
      <c r="G32" s="52"/>
      <c r="H32" s="67"/>
      <c r="I32" s="52"/>
      <c r="J32" s="67"/>
      <c r="K32" s="53"/>
      <c r="L32" s="68"/>
      <c r="M32" s="246"/>
    </row>
    <row r="33" spans="1:13" ht="45" customHeight="1" x14ac:dyDescent="0.3">
      <c r="A33" s="459" t="s">
        <v>10</v>
      </c>
      <c r="B33" s="473"/>
      <c r="C33" s="461">
        <f>SUM(C34:C43)</f>
        <v>0</v>
      </c>
      <c r="D33" s="463"/>
      <c r="E33" s="461">
        <f>SUM(E34:E43)</f>
        <v>0</v>
      </c>
      <c r="F33" s="463"/>
      <c r="G33" s="461">
        <f>SUM(G34:G43)</f>
        <v>0</v>
      </c>
      <c r="H33" s="463"/>
      <c r="I33" s="461">
        <f>SUM(I34:I43)</f>
        <v>0</v>
      </c>
      <c r="J33" s="463"/>
      <c r="K33" s="461">
        <f>SUM(K34:K43)</f>
        <v>0</v>
      </c>
      <c r="L33" s="474"/>
      <c r="M33" s="249">
        <f>SUM(C33,E33,G33,I33,K33)</f>
        <v>0</v>
      </c>
    </row>
    <row r="34" spans="1:13" ht="30" customHeight="1" x14ac:dyDescent="0.3">
      <c r="A34" s="151">
        <v>1</v>
      </c>
      <c r="B34" s="161" t="s">
        <v>94</v>
      </c>
      <c r="C34" s="157"/>
      <c r="D34" s="158"/>
      <c r="E34" s="157"/>
      <c r="F34" s="158"/>
      <c r="G34" s="157"/>
      <c r="H34" s="158"/>
      <c r="I34" s="157"/>
      <c r="J34" s="158"/>
      <c r="K34" s="159"/>
      <c r="L34" s="160"/>
      <c r="M34" s="165">
        <f t="shared" ref="M34:M43" si="8">C34+E34+G34+I34+K34</f>
        <v>0</v>
      </c>
    </row>
    <row r="35" spans="1:13" ht="30" customHeight="1" x14ac:dyDescent="0.3">
      <c r="A35" s="54">
        <v>2</v>
      </c>
      <c r="B35" s="118" t="s">
        <v>94</v>
      </c>
      <c r="C35" s="56"/>
      <c r="D35" s="57"/>
      <c r="E35" s="56"/>
      <c r="F35" s="57"/>
      <c r="G35" s="56"/>
      <c r="H35" s="57"/>
      <c r="I35" s="56"/>
      <c r="J35" s="57"/>
      <c r="K35" s="58"/>
      <c r="L35" s="59"/>
      <c r="M35" s="165">
        <f t="shared" si="8"/>
        <v>0</v>
      </c>
    </row>
    <row r="36" spans="1:13" ht="30" customHeight="1" x14ac:dyDescent="0.3">
      <c r="A36" s="54">
        <v>3</v>
      </c>
      <c r="B36" s="118" t="s">
        <v>94</v>
      </c>
      <c r="C36" s="60"/>
      <c r="D36" s="61"/>
      <c r="E36" s="60"/>
      <c r="F36" s="61"/>
      <c r="G36" s="60"/>
      <c r="H36" s="61"/>
      <c r="I36" s="60"/>
      <c r="J36" s="61"/>
      <c r="K36" s="62"/>
      <c r="L36" s="63"/>
      <c r="M36" s="165">
        <f t="shared" si="8"/>
        <v>0</v>
      </c>
    </row>
    <row r="37" spans="1:13" ht="13.5" customHeight="1" x14ac:dyDescent="0.3">
      <c r="A37" s="54">
        <v>4</v>
      </c>
      <c r="B37" s="118" t="s">
        <v>68</v>
      </c>
      <c r="C37" s="60"/>
      <c r="D37" s="61"/>
      <c r="E37" s="60"/>
      <c r="F37" s="61"/>
      <c r="G37" s="60"/>
      <c r="H37" s="61"/>
      <c r="I37" s="60"/>
      <c r="J37" s="61"/>
      <c r="K37" s="62"/>
      <c r="L37" s="63"/>
      <c r="M37" s="165">
        <f t="shared" si="8"/>
        <v>0</v>
      </c>
    </row>
    <row r="38" spans="1:13" ht="13.5" customHeight="1" x14ac:dyDescent="0.3">
      <c r="A38" s="54">
        <v>5</v>
      </c>
      <c r="B38" s="55"/>
      <c r="C38" s="60"/>
      <c r="D38" s="61"/>
      <c r="E38" s="60"/>
      <c r="F38" s="61"/>
      <c r="G38" s="60"/>
      <c r="H38" s="61"/>
      <c r="I38" s="60"/>
      <c r="J38" s="61"/>
      <c r="K38" s="62"/>
      <c r="L38" s="63"/>
      <c r="M38" s="165">
        <f t="shared" si="8"/>
        <v>0</v>
      </c>
    </row>
    <row r="39" spans="1:13" ht="13.5" customHeight="1" x14ac:dyDescent="0.3">
      <c r="A39" s="54">
        <v>6</v>
      </c>
      <c r="B39" s="55"/>
      <c r="C39" s="56"/>
      <c r="D39" s="57"/>
      <c r="E39" s="56"/>
      <c r="F39" s="57"/>
      <c r="G39" s="56"/>
      <c r="H39" s="57"/>
      <c r="I39" s="56"/>
      <c r="J39" s="57"/>
      <c r="K39" s="58"/>
      <c r="L39" s="59"/>
      <c r="M39" s="165">
        <f t="shared" si="8"/>
        <v>0</v>
      </c>
    </row>
    <row r="40" spans="1:13" ht="13.5" customHeight="1" x14ac:dyDescent="0.3">
      <c r="A40" s="54">
        <v>7</v>
      </c>
      <c r="B40" s="55"/>
      <c r="C40" s="56"/>
      <c r="D40" s="57"/>
      <c r="E40" s="56"/>
      <c r="F40" s="57"/>
      <c r="G40" s="56"/>
      <c r="H40" s="57"/>
      <c r="I40" s="56"/>
      <c r="J40" s="57"/>
      <c r="K40" s="58"/>
      <c r="L40" s="59"/>
      <c r="M40" s="165">
        <f t="shared" si="8"/>
        <v>0</v>
      </c>
    </row>
    <row r="41" spans="1:13" ht="13.5" customHeight="1" x14ac:dyDescent="0.3">
      <c r="A41" s="54">
        <v>8</v>
      </c>
      <c r="B41" s="55"/>
      <c r="C41" s="60"/>
      <c r="D41" s="61"/>
      <c r="E41" s="60"/>
      <c r="F41" s="61"/>
      <c r="G41" s="60"/>
      <c r="H41" s="61"/>
      <c r="I41" s="60"/>
      <c r="J41" s="61"/>
      <c r="K41" s="62"/>
      <c r="L41" s="63"/>
      <c r="M41" s="165">
        <f t="shared" si="8"/>
        <v>0</v>
      </c>
    </row>
    <row r="42" spans="1:13" ht="13.5" customHeight="1" x14ac:dyDescent="0.3">
      <c r="A42" s="54">
        <v>9</v>
      </c>
      <c r="B42" s="55"/>
      <c r="C42" s="60"/>
      <c r="D42" s="61"/>
      <c r="E42" s="60"/>
      <c r="F42" s="61"/>
      <c r="G42" s="60"/>
      <c r="H42" s="61"/>
      <c r="I42" s="60"/>
      <c r="J42" s="61"/>
      <c r="K42" s="62"/>
      <c r="L42" s="63"/>
      <c r="M42" s="165">
        <f t="shared" si="8"/>
        <v>0</v>
      </c>
    </row>
    <row r="43" spans="1:13" ht="13.5" customHeight="1" x14ac:dyDescent="0.3">
      <c r="A43" s="54">
        <v>10</v>
      </c>
      <c r="B43" s="55"/>
      <c r="C43" s="60"/>
      <c r="D43" s="61"/>
      <c r="E43" s="60"/>
      <c r="F43" s="61"/>
      <c r="G43" s="60"/>
      <c r="H43" s="61"/>
      <c r="I43" s="60"/>
      <c r="J43" s="61"/>
      <c r="K43" s="62"/>
      <c r="L43" s="63"/>
      <c r="M43" s="165">
        <f t="shared" si="8"/>
        <v>0</v>
      </c>
    </row>
    <row r="44" spans="1:13" ht="13.5" customHeight="1" thickBot="1" x14ac:dyDescent="0.35">
      <c r="A44" s="64"/>
      <c r="B44" s="69"/>
      <c r="C44" s="70"/>
      <c r="D44" s="71"/>
      <c r="E44" s="72"/>
      <c r="F44" s="73"/>
      <c r="G44" s="52"/>
      <c r="H44" s="67"/>
      <c r="I44" s="72"/>
      <c r="J44" s="73"/>
      <c r="K44" s="70"/>
      <c r="L44" s="71"/>
      <c r="M44" s="246"/>
    </row>
    <row r="45" spans="1:13" ht="25.5" customHeight="1" thickBot="1" x14ac:dyDescent="0.35">
      <c r="A45" s="400" t="s">
        <v>13</v>
      </c>
      <c r="B45" s="303"/>
      <c r="C45" s="471">
        <f>C10+C7</f>
        <v>0</v>
      </c>
      <c r="D45" s="422"/>
      <c r="E45" s="423">
        <f>E33+E11+E9+E8+E7</f>
        <v>0</v>
      </c>
      <c r="F45" s="424"/>
      <c r="G45" s="423">
        <f>G33+G11+G9+G8+G7</f>
        <v>0</v>
      </c>
      <c r="H45" s="424"/>
      <c r="I45" s="423">
        <f>I33+I11+I9+I8+I7</f>
        <v>0</v>
      </c>
      <c r="J45" s="424"/>
      <c r="K45" s="471">
        <f>K33+K11+K9+K8+K7</f>
        <v>0</v>
      </c>
      <c r="L45" s="472"/>
      <c r="M45" s="223">
        <f>SUM(C45,E45,G45,I45,K45)</f>
        <v>0</v>
      </c>
    </row>
    <row r="46" spans="1:13" ht="82.5" customHeight="1" x14ac:dyDescent="0.3">
      <c r="A46" s="452" t="s">
        <v>96</v>
      </c>
      <c r="B46" s="453"/>
      <c r="C46" s="454">
        <f>SUM(C47:C51)</f>
        <v>0</v>
      </c>
      <c r="D46" s="455"/>
      <c r="E46" s="456">
        <f>SUM(E47:E51)</f>
        <v>0</v>
      </c>
      <c r="F46" s="457"/>
      <c r="G46" s="456">
        <f>SUM(G47:G51)</f>
        <v>0</v>
      </c>
      <c r="H46" s="457"/>
      <c r="I46" s="454">
        <f>SUM(I47:I51)</f>
        <v>0</v>
      </c>
      <c r="J46" s="455"/>
      <c r="K46" s="454">
        <f>SUM(K47:K51)</f>
        <v>0</v>
      </c>
      <c r="L46" s="458"/>
      <c r="M46" s="252">
        <f>SUM(C46+E46+G46+I46+K46)</f>
        <v>0</v>
      </c>
    </row>
    <row r="47" spans="1:13" ht="30" customHeight="1" x14ac:dyDescent="0.3">
      <c r="A47" s="151">
        <v>1</v>
      </c>
      <c r="B47" s="152" t="s">
        <v>95</v>
      </c>
      <c r="C47" s="184"/>
      <c r="D47" s="185"/>
      <c r="E47" s="184"/>
      <c r="F47" s="185"/>
      <c r="G47" s="184"/>
      <c r="H47" s="185"/>
      <c r="I47" s="184"/>
      <c r="J47" s="185"/>
      <c r="K47" s="184"/>
      <c r="L47" s="186"/>
      <c r="M47" s="165">
        <f>C47+E47+G47+I47+K47</f>
        <v>0</v>
      </c>
    </row>
    <row r="48" spans="1:13" ht="30" customHeight="1" x14ac:dyDescent="0.3">
      <c r="A48" s="54">
        <v>2</v>
      </c>
      <c r="B48" s="149" t="s">
        <v>95</v>
      </c>
      <c r="C48" s="182"/>
      <c r="D48" s="183"/>
      <c r="E48" s="182"/>
      <c r="F48" s="183"/>
      <c r="G48" s="182"/>
      <c r="H48" s="183"/>
      <c r="I48" s="182"/>
      <c r="J48" s="183"/>
      <c r="K48" s="182"/>
      <c r="L48" s="187"/>
      <c r="M48" s="165">
        <f>C48+E48+G48+I48+K48</f>
        <v>0</v>
      </c>
    </row>
    <row r="49" spans="1:13" ht="13.5" customHeight="1" x14ac:dyDescent="0.3">
      <c r="A49" s="54">
        <v>3</v>
      </c>
      <c r="B49" s="118" t="s">
        <v>68</v>
      </c>
      <c r="C49" s="182"/>
      <c r="D49" s="183"/>
      <c r="E49" s="182"/>
      <c r="F49" s="183"/>
      <c r="G49" s="182"/>
      <c r="H49" s="183"/>
      <c r="I49" s="182"/>
      <c r="J49" s="183"/>
      <c r="K49" s="182"/>
      <c r="L49" s="187"/>
      <c r="M49" s="165">
        <f>C49+E49+G49+I49+K49</f>
        <v>0</v>
      </c>
    </row>
    <row r="50" spans="1:13" ht="13.5" customHeight="1" x14ac:dyDescent="0.3">
      <c r="A50" s="54">
        <v>4</v>
      </c>
      <c r="B50" s="55"/>
      <c r="C50" s="182"/>
      <c r="D50" s="183"/>
      <c r="E50" s="182"/>
      <c r="F50" s="183"/>
      <c r="G50" s="182"/>
      <c r="H50" s="183"/>
      <c r="I50" s="182"/>
      <c r="J50" s="183"/>
      <c r="K50" s="182"/>
      <c r="L50" s="187"/>
      <c r="M50" s="165">
        <f>C50+E50+G50+I50+K50</f>
        <v>0</v>
      </c>
    </row>
    <row r="51" spans="1:13" ht="13.5" customHeight="1" x14ac:dyDescent="0.3">
      <c r="A51" s="54">
        <v>5</v>
      </c>
      <c r="B51" s="55"/>
      <c r="C51" s="182"/>
      <c r="D51" s="183"/>
      <c r="E51" s="182"/>
      <c r="F51" s="183"/>
      <c r="G51" s="182"/>
      <c r="H51" s="183"/>
      <c r="I51" s="182"/>
      <c r="J51" s="183"/>
      <c r="K51" s="182"/>
      <c r="L51" s="187"/>
      <c r="M51" s="165">
        <f>C51+E51+G51+I51+K51</f>
        <v>0</v>
      </c>
    </row>
    <row r="52" spans="1:13" ht="13.5" customHeight="1" thickBot="1" x14ac:dyDescent="0.35">
      <c r="A52" s="75"/>
      <c r="B52" s="76"/>
      <c r="C52" s="188"/>
      <c r="D52" s="189"/>
      <c r="E52" s="188"/>
      <c r="F52" s="189"/>
      <c r="G52" s="188"/>
      <c r="H52" s="189"/>
      <c r="I52" s="188"/>
      <c r="J52" s="189"/>
      <c r="K52" s="188"/>
      <c r="L52" s="190"/>
      <c r="M52" s="251"/>
    </row>
    <row r="53" spans="1:13" ht="75" customHeight="1" thickBot="1" x14ac:dyDescent="0.35">
      <c r="A53" s="320" t="s">
        <v>101</v>
      </c>
      <c r="B53" s="321"/>
      <c r="C53" s="267">
        <f>C45-C46</f>
        <v>0</v>
      </c>
      <c r="D53" s="269"/>
      <c r="E53" s="267">
        <f>E45-E46</f>
        <v>0</v>
      </c>
      <c r="F53" s="269"/>
      <c r="G53" s="267">
        <f>G45-G46</f>
        <v>0</v>
      </c>
      <c r="H53" s="269"/>
      <c r="I53" s="267">
        <f>I45-I46</f>
        <v>0</v>
      </c>
      <c r="J53" s="269"/>
      <c r="K53" s="267">
        <f>K45-K46</f>
        <v>0</v>
      </c>
      <c r="L53" s="268"/>
      <c r="M53" s="226">
        <f>M45-M46</f>
        <v>0</v>
      </c>
    </row>
    <row r="54" spans="1:13" ht="15" thickTop="1" x14ac:dyDescent="0.3"/>
  </sheetData>
  <sheetProtection algorithmName="SHA-512" hashValue="USpdZ4UlmYwZ8yl1r78bkgrNx8poN8OPRbzt61r63wUSmNZ/RF+zPA5Tbe8x8HsQUlJ3LO8S7MlBQAkkKPRhfA==" saltValue="KUkd/rbXaRqFBw0VXw3bLA==" spinCount="100000" sheet="1" objects="1" scenarios="1"/>
  <mergeCells count="64">
    <mergeCell ref="N5:Q5"/>
    <mergeCell ref="A53:B53"/>
    <mergeCell ref="C53:D53"/>
    <mergeCell ref="E53:F53"/>
    <mergeCell ref="G53:H53"/>
    <mergeCell ref="I53:J53"/>
    <mergeCell ref="K53:L53"/>
    <mergeCell ref="A46:B46"/>
    <mergeCell ref="C46:D46"/>
    <mergeCell ref="E46:F46"/>
    <mergeCell ref="G46:H46"/>
    <mergeCell ref="I46:J46"/>
    <mergeCell ref="K46:L46"/>
    <mergeCell ref="A45:B45"/>
    <mergeCell ref="C45:D45"/>
    <mergeCell ref="G11:H11"/>
    <mergeCell ref="I11:J11"/>
    <mergeCell ref="K11:L11"/>
    <mergeCell ref="A10:B10"/>
    <mergeCell ref="E45:F45"/>
    <mergeCell ref="G45:H45"/>
    <mergeCell ref="I45:J45"/>
    <mergeCell ref="K45:L45"/>
    <mergeCell ref="A33:B33"/>
    <mergeCell ref="C33:D33"/>
    <mergeCell ref="E33:F33"/>
    <mergeCell ref="G33:H33"/>
    <mergeCell ref="I33:J33"/>
    <mergeCell ref="K33:L33"/>
    <mergeCell ref="A8:B8"/>
    <mergeCell ref="A9:B9"/>
    <mergeCell ref="A11:B11"/>
    <mergeCell ref="C11:D11"/>
    <mergeCell ref="E11:F11"/>
    <mergeCell ref="K4:L4"/>
    <mergeCell ref="M4:M6"/>
    <mergeCell ref="A5:B5"/>
    <mergeCell ref="C5:D5"/>
    <mergeCell ref="E5:F5"/>
    <mergeCell ref="G5:H5"/>
    <mergeCell ref="I5:J5"/>
    <mergeCell ref="K5:L5"/>
    <mergeCell ref="A6:B6"/>
    <mergeCell ref="A4:B4"/>
    <mergeCell ref="C4:D4"/>
    <mergeCell ref="E4:F4"/>
    <mergeCell ref="G4:H4"/>
    <mergeCell ref="I4:J4"/>
    <mergeCell ref="C1:K1"/>
    <mergeCell ref="C9:M9"/>
    <mergeCell ref="C8:M8"/>
    <mergeCell ref="C10:D10"/>
    <mergeCell ref="E10:F10"/>
    <mergeCell ref="G10:H10"/>
    <mergeCell ref="I10:J10"/>
    <mergeCell ref="K10:L10"/>
    <mergeCell ref="C7:D7"/>
    <mergeCell ref="E7:F7"/>
    <mergeCell ref="G7:H7"/>
    <mergeCell ref="I7:J7"/>
    <mergeCell ref="K7:L7"/>
    <mergeCell ref="A3:M3"/>
    <mergeCell ref="A7:B7"/>
    <mergeCell ref="A2:M2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65" orientation="landscape" horizontalDpi="4294967293" verticalDpi="4294967293" r:id="rId1"/>
  <headerFooter>
    <oddHeader>&amp;A</oddHeader>
    <oddFooter>Page 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3b234a-6170-4c83-9205-40ca098acff0">
      <Terms xmlns="http://schemas.microsoft.com/office/infopath/2007/PartnerControls"/>
    </lcf76f155ced4ddcb4097134ff3c332f>
    <TaxCatchAll xmlns="3eddc8a1-f55b-4f46-a7c8-81ab4077a98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AA8D4942DCAC4AAD7E89F3B467F435" ma:contentTypeVersion="19" ma:contentTypeDescription="Ein neues Dokument erstellen." ma:contentTypeScope="" ma:versionID="60edcdacfc2b6bec4748059050538193">
  <xsd:schema xmlns:xsd="http://www.w3.org/2001/XMLSchema" xmlns:xs="http://www.w3.org/2001/XMLSchema" xmlns:p="http://schemas.microsoft.com/office/2006/metadata/properties" xmlns:ns2="933b234a-6170-4c83-9205-40ca098acff0" xmlns:ns3="3eddc8a1-f55b-4f46-a7c8-81ab4077a98a" targetNamespace="http://schemas.microsoft.com/office/2006/metadata/properties" ma:root="true" ma:fieldsID="2bee217012937f01dbc81aecefbca274" ns2:_="" ns3:_="">
    <xsd:import namespace="933b234a-6170-4c83-9205-40ca098acff0"/>
    <xsd:import namespace="3eddc8a1-f55b-4f46-a7c8-81ab4077a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b234a-6170-4c83-9205-40ca098ac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a87c6220-55e1-42e6-9649-c50cb182d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dc8a1-f55b-4f46-a7c8-81ab4077a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5d18edf-f729-41ee-8ada-688d1a7c49f5}" ma:internalName="TaxCatchAll" ma:showField="CatchAllData" ma:web="3eddc8a1-f55b-4f46-a7c8-81ab4077a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22C07-E89E-4F6A-9B53-BD115FE4AEB6}">
  <ds:schemaRefs>
    <ds:schemaRef ds:uri="http://schemas.microsoft.com/office/2006/metadata/properties"/>
    <ds:schemaRef ds:uri="http://schemas.microsoft.com/office/infopath/2007/PartnerControls"/>
    <ds:schemaRef ds:uri="933b234a-6170-4c83-9205-40ca098acff0"/>
    <ds:schemaRef ds:uri="3eddc8a1-f55b-4f46-a7c8-81ab4077a98a"/>
  </ds:schemaRefs>
</ds:datastoreItem>
</file>

<file path=customXml/itemProps2.xml><?xml version="1.0" encoding="utf-8"?>
<ds:datastoreItem xmlns:ds="http://schemas.openxmlformats.org/officeDocument/2006/customXml" ds:itemID="{89257019-594D-4193-A5BE-7FBA0202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b234a-6170-4c83-9205-40ca098acff0"/>
    <ds:schemaRef ds:uri="3eddc8a1-f55b-4f46-a7c8-81ab4077a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C123E9-915F-4F5E-AA3E-DF9FEC888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14</vt:i4>
      </vt:variant>
    </vt:vector>
  </HeadingPairs>
  <TitlesOfParts>
    <vt:vector size="29" baseType="lpstr">
      <vt:lpstr>Infos before filling in</vt:lpstr>
      <vt:lpstr>Details LP_P_1 Option 3</vt:lpstr>
      <vt:lpstr>Details LP_P_1 - Option 4</vt:lpstr>
      <vt:lpstr>Details P_2 Option 3</vt:lpstr>
      <vt:lpstr>Details P_2 Option 4</vt:lpstr>
      <vt:lpstr>Details P_3 Option 3</vt:lpstr>
      <vt:lpstr>Details P_3 Option 4</vt:lpstr>
      <vt:lpstr>Details P_4 Option 3</vt:lpstr>
      <vt:lpstr>Details P_4 Option 4</vt:lpstr>
      <vt:lpstr>Details P_5 Option 3</vt:lpstr>
      <vt:lpstr>Details P_5 Option 4</vt:lpstr>
      <vt:lpstr>Plan coûts_Kostenplan</vt:lpstr>
      <vt:lpstr>Plan fin_Fin Plan</vt:lpstr>
      <vt:lpstr>Referenztabelle</vt:lpstr>
      <vt:lpstr>Tabelle2</vt:lpstr>
      <vt:lpstr>'Details LP_P_1 - Option 4'!Druckbereich</vt:lpstr>
      <vt:lpstr>'Details LP_P_1 Option 3'!Druckbereich</vt:lpstr>
      <vt:lpstr>'Details P_2 Option 3'!Druckbereich</vt:lpstr>
      <vt:lpstr>'Details P_2 Option 4'!Druckbereich</vt:lpstr>
      <vt:lpstr>'Details P_3 Option 3'!Druckbereich</vt:lpstr>
      <vt:lpstr>'Details P_3 Option 4'!Druckbereich</vt:lpstr>
      <vt:lpstr>'Details P_4 Option 3'!Druckbereich</vt:lpstr>
      <vt:lpstr>'Details P_4 Option 4'!Druckbereich</vt:lpstr>
      <vt:lpstr>'Details P_5 Option 3'!Druckbereich</vt:lpstr>
      <vt:lpstr>'Details P_5 Option 4'!Druckbereich</vt:lpstr>
      <vt:lpstr>'Plan coûts_Kostenplan'!Druckbereich</vt:lpstr>
      <vt:lpstr>'Plan fin_Fin Plan'!Druckbereich</vt:lpstr>
      <vt:lpstr>Forfait_20</vt:lpstr>
      <vt:lpstr>Projektpartner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Fickers</dc:creator>
  <cp:lastModifiedBy>Anonym</cp:lastModifiedBy>
  <cp:lastPrinted>2024-12-16T13:16:57Z</cp:lastPrinted>
  <dcterms:created xsi:type="dcterms:W3CDTF">2017-07-25T14:25:37Z</dcterms:created>
  <dcterms:modified xsi:type="dcterms:W3CDTF">2025-09-12T09:43:32Z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0x01010087AA8D4942DCAC4AAD7E89F3B467F435</vt:lpwstr>
  </property>
  <property fmtid="{D5CDD505-2E9C-101B-9397-08002B2CF9AE}" pid="3" name="Order">
    <vt:r8>19192100</vt:r8>
  </property>
  <property fmtid="{D5CDD505-2E9C-101B-9397-08002B2CF9AE}" pid="4" name="MediaServiceImageTags">
    <vt:lpwstr/>
  </property>
</Properties>
</file>